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
    </mc:Choice>
  </mc:AlternateContent>
  <bookViews>
    <workbookView xWindow="0" yWindow="0" windowWidth="24000" windowHeight="9075" tabRatio="547" firstSheet="3" activeTab="9"/>
  </bookViews>
  <sheets>
    <sheet name="CONSOLIDADO" sheetId="3" r:id="rId1"/>
    <sheet name="Deserción Escolar " sheetId="14" r:id="rId2"/>
    <sheet name="Bienestar L.E.I" sheetId="13" r:id="rId3"/>
    <sheet name="Oportunidad PQRSD" sheetId="12" r:id="rId4"/>
    <sheet name="Cumplimiento POAIV" sheetId="9" r:id="rId5"/>
    <sheet name="PAM" sheetId="10" r:id="rId6"/>
    <sheet name="PMI" sheetId="16" r:id="rId7"/>
    <sheet name="PPT" sheetId="18" r:id="rId8"/>
    <sheet name="PEI" sheetId="17" r:id="rId9"/>
    <sheet name="Educación Media" sheetId="19" r:id="rId10"/>
    <sheet name="Auditorias Integrales" sheetId="20" r:id="rId11"/>
  </sheets>
  <definedNames>
    <definedName name="_xlnm.Print_Area" localSheetId="10">'Auditorias Integrales'!$A$10:$Y$41</definedName>
    <definedName name="_xlnm.Print_Area" localSheetId="2">'Bienestar L.E.I'!$A$10:$Y$48</definedName>
    <definedName name="_xlnm.Print_Area" localSheetId="4">'Cumplimiento POAIV'!$A$10:$Y$48</definedName>
    <definedName name="_xlnm.Print_Area" localSheetId="1">'Deserción Escolar '!$A$10:$Y$48</definedName>
    <definedName name="_xlnm.Print_Area" localSheetId="9">'Educación Media'!$A$10:$Y$48</definedName>
    <definedName name="_xlnm.Print_Area" localSheetId="3">'Oportunidad PQRSD'!$A$10:$Y$48</definedName>
    <definedName name="_xlnm.Print_Area" localSheetId="5">PAM!$A$9:$Y$47</definedName>
    <definedName name="_xlnm.Print_Area" localSheetId="8">PEI!$A$10:$Y$48</definedName>
    <definedName name="_xlnm.Print_Area" localSheetId="6">PMI!$A$10:$Y$48</definedName>
    <definedName name="_xlnm.Print_Area" localSheetId="7">PPT!$A$10:$Y$48</definedName>
  </definedNames>
  <calcPr calcId="152511"/>
</workbook>
</file>

<file path=xl/calcChain.xml><?xml version="1.0" encoding="utf-8"?>
<calcChain xmlns="http://schemas.openxmlformats.org/spreadsheetml/2006/main">
  <c r="C32" i="14" l="1"/>
  <c r="L4" i="3"/>
  <c r="F3" i="3"/>
  <c r="F4" i="3"/>
  <c r="F5" i="3"/>
  <c r="F6" i="3"/>
  <c r="F7" i="3"/>
  <c r="F8" i="3"/>
  <c r="F9" i="3"/>
  <c r="F10" i="3"/>
  <c r="H3" i="3"/>
  <c r="D29" i="12" l="1"/>
  <c r="D38" i="12"/>
  <c r="D40" i="12"/>
  <c r="J7" i="3" l="1"/>
  <c r="H7" i="3"/>
  <c r="J8" i="3"/>
  <c r="L12" i="3" l="1"/>
  <c r="J12" i="3"/>
  <c r="H12" i="3"/>
  <c r="F12" i="3"/>
  <c r="D12" i="3"/>
  <c r="C12" i="3"/>
  <c r="B12" i="3"/>
  <c r="L11" i="3"/>
  <c r="J11" i="3"/>
  <c r="H11" i="3"/>
  <c r="F11" i="3"/>
  <c r="D11" i="3"/>
  <c r="C11" i="3"/>
  <c r="B11" i="3"/>
  <c r="L10" i="3"/>
  <c r="J10" i="3"/>
  <c r="H10" i="3"/>
  <c r="D10" i="3"/>
  <c r="C10" i="3"/>
  <c r="B10" i="3"/>
  <c r="L9" i="3"/>
  <c r="J9" i="3"/>
  <c r="H9" i="3"/>
  <c r="D9" i="3"/>
  <c r="C9" i="3"/>
  <c r="B9" i="3"/>
  <c r="L8" i="3"/>
  <c r="H8" i="3"/>
  <c r="D8" i="3"/>
  <c r="C8" i="3"/>
  <c r="B8" i="3"/>
  <c r="D27" i="10"/>
  <c r="D40" i="14"/>
  <c r="E40" i="20" l="1"/>
  <c r="C40" i="20"/>
  <c r="E39" i="20"/>
  <c r="D39" i="20"/>
  <c r="C39" i="20"/>
  <c r="E38" i="20"/>
  <c r="D38" i="20"/>
  <c r="C38" i="20"/>
  <c r="E37" i="20"/>
  <c r="D37" i="20"/>
  <c r="C37" i="20"/>
  <c r="E36" i="20"/>
  <c r="D36" i="20"/>
  <c r="C36" i="20"/>
  <c r="E35" i="20"/>
  <c r="D35" i="20"/>
  <c r="C35" i="20"/>
  <c r="E34" i="20"/>
  <c r="D34" i="20"/>
  <c r="C34" i="20"/>
  <c r="E33" i="20"/>
  <c r="D33" i="20"/>
  <c r="C33" i="20"/>
  <c r="E32" i="20"/>
  <c r="D32" i="20"/>
  <c r="C32" i="20"/>
  <c r="E31" i="20"/>
  <c r="D31" i="20"/>
  <c r="C31" i="20"/>
  <c r="E30" i="20"/>
  <c r="D30" i="20"/>
  <c r="C30" i="20"/>
  <c r="E29" i="20"/>
  <c r="D29" i="20"/>
  <c r="C29" i="20"/>
  <c r="E28" i="20"/>
  <c r="D28" i="20"/>
  <c r="E40" i="19"/>
  <c r="C40" i="19"/>
  <c r="K12" i="3" s="1"/>
  <c r="E39" i="19"/>
  <c r="D39" i="19"/>
  <c r="C39" i="19"/>
  <c r="E38" i="19"/>
  <c r="D38" i="19"/>
  <c r="C38" i="19"/>
  <c r="E37" i="19"/>
  <c r="D37" i="19"/>
  <c r="C37" i="19"/>
  <c r="I12" i="3" s="1"/>
  <c r="E36" i="19"/>
  <c r="D36" i="19"/>
  <c r="C36" i="19"/>
  <c r="E35" i="19"/>
  <c r="D35" i="19"/>
  <c r="C35" i="19"/>
  <c r="E34" i="19"/>
  <c r="D34" i="19"/>
  <c r="C34" i="19"/>
  <c r="G12" i="3" s="1"/>
  <c r="E33" i="19"/>
  <c r="D33" i="19"/>
  <c r="C33" i="19"/>
  <c r="E32" i="19"/>
  <c r="D32" i="19"/>
  <c r="C32" i="19"/>
  <c r="E31" i="19"/>
  <c r="D31" i="19"/>
  <c r="C31" i="19"/>
  <c r="E12" i="3" s="1"/>
  <c r="E30" i="19"/>
  <c r="D30" i="19"/>
  <c r="C30" i="19"/>
  <c r="E29" i="19"/>
  <c r="D29" i="19"/>
  <c r="C29" i="19"/>
  <c r="E28" i="19"/>
  <c r="D28" i="19"/>
  <c r="E40" i="18"/>
  <c r="C40" i="18"/>
  <c r="K10" i="3" s="1"/>
  <c r="E39" i="18"/>
  <c r="D39" i="18"/>
  <c r="C39" i="18"/>
  <c r="E38" i="18"/>
  <c r="D38" i="18"/>
  <c r="C38" i="18"/>
  <c r="E37" i="18"/>
  <c r="D37" i="18"/>
  <c r="C37" i="18"/>
  <c r="I10" i="3" s="1"/>
  <c r="E36" i="18"/>
  <c r="D36" i="18"/>
  <c r="C36" i="18"/>
  <c r="E35" i="18"/>
  <c r="D35" i="18"/>
  <c r="C35" i="18"/>
  <c r="E34" i="18"/>
  <c r="D34" i="18"/>
  <c r="C34" i="18"/>
  <c r="G10" i="3" s="1"/>
  <c r="E33" i="18"/>
  <c r="D33" i="18"/>
  <c r="C33" i="18"/>
  <c r="E32" i="18"/>
  <c r="D32" i="18"/>
  <c r="C32" i="18"/>
  <c r="E31" i="18"/>
  <c r="D31" i="18"/>
  <c r="C31" i="18"/>
  <c r="E10" i="3" s="1"/>
  <c r="E30" i="18"/>
  <c r="D30" i="18"/>
  <c r="C30" i="18"/>
  <c r="E29" i="18"/>
  <c r="D29" i="18"/>
  <c r="C29" i="18"/>
  <c r="E28" i="18"/>
  <c r="D28" i="18"/>
  <c r="E40" i="17"/>
  <c r="C40" i="17"/>
  <c r="E39" i="17"/>
  <c r="D39" i="17"/>
  <c r="C39" i="17"/>
  <c r="E38" i="17"/>
  <c r="D38" i="17"/>
  <c r="C38" i="17"/>
  <c r="E37" i="17"/>
  <c r="D37" i="17"/>
  <c r="C37" i="17"/>
  <c r="E36" i="17"/>
  <c r="D36" i="17"/>
  <c r="C36" i="17"/>
  <c r="E35" i="17"/>
  <c r="D35" i="17"/>
  <c r="C35" i="17"/>
  <c r="E34" i="17"/>
  <c r="D34" i="17"/>
  <c r="C34" i="17"/>
  <c r="E33" i="17"/>
  <c r="D33" i="17"/>
  <c r="C33" i="17"/>
  <c r="E32" i="17"/>
  <c r="D32" i="17"/>
  <c r="C32" i="17"/>
  <c r="E31" i="17"/>
  <c r="D31" i="17"/>
  <c r="C31" i="17"/>
  <c r="E30" i="17"/>
  <c r="D30" i="17"/>
  <c r="C30" i="17"/>
  <c r="E29" i="17"/>
  <c r="D29" i="17"/>
  <c r="C29" i="17"/>
  <c r="E28" i="17"/>
  <c r="D28" i="17"/>
  <c r="E40" i="16"/>
  <c r="C40" i="16"/>
  <c r="K8" i="3" s="1"/>
  <c r="E39" i="16"/>
  <c r="D39" i="16"/>
  <c r="C39" i="16"/>
  <c r="E38" i="16"/>
  <c r="D38" i="16"/>
  <c r="C38" i="16"/>
  <c r="E37" i="16"/>
  <c r="D37" i="16"/>
  <c r="C37" i="16"/>
  <c r="I8" i="3" s="1"/>
  <c r="E36" i="16"/>
  <c r="D36" i="16"/>
  <c r="C36" i="16"/>
  <c r="E35" i="16"/>
  <c r="D35" i="16"/>
  <c r="C35" i="16"/>
  <c r="E34" i="16"/>
  <c r="D34" i="16"/>
  <c r="C34" i="16"/>
  <c r="G8" i="3" s="1"/>
  <c r="E33" i="16"/>
  <c r="D33" i="16"/>
  <c r="C33" i="16"/>
  <c r="E32" i="16"/>
  <c r="D32" i="16"/>
  <c r="C32" i="16"/>
  <c r="E31" i="16"/>
  <c r="D31" i="16"/>
  <c r="C31" i="16"/>
  <c r="E8" i="3" s="1"/>
  <c r="E30" i="16"/>
  <c r="D30" i="16"/>
  <c r="C30" i="16"/>
  <c r="E29" i="16"/>
  <c r="D29" i="16"/>
  <c r="C29" i="16"/>
  <c r="E28" i="16"/>
  <c r="D28" i="16"/>
  <c r="K11" i="3" l="1"/>
  <c r="K9" i="3"/>
  <c r="I9" i="3"/>
  <c r="I11" i="3"/>
  <c r="G11" i="3"/>
  <c r="G9" i="3"/>
  <c r="E9" i="3"/>
  <c r="E11" i="3"/>
  <c r="E28" i="14"/>
  <c r="D28" i="14"/>
  <c r="L6" i="3" l="1"/>
  <c r="J6" i="3"/>
  <c r="H6" i="3"/>
  <c r="D6" i="3"/>
  <c r="C6" i="3"/>
  <c r="B6" i="3"/>
  <c r="L5" i="3"/>
  <c r="J5" i="3"/>
  <c r="H5" i="3"/>
  <c r="D5" i="3"/>
  <c r="C5" i="3"/>
  <c r="B5" i="3"/>
  <c r="J4" i="3"/>
  <c r="H4" i="3"/>
  <c r="D4" i="3"/>
  <c r="D3" i="3"/>
  <c r="C4" i="3"/>
  <c r="B4" i="3"/>
  <c r="L3" i="3"/>
  <c r="J3" i="3"/>
  <c r="C3" i="3"/>
  <c r="B3" i="3"/>
  <c r="E40" i="14"/>
  <c r="C40" i="14"/>
  <c r="K3" i="3" s="1"/>
  <c r="E39" i="14"/>
  <c r="D39" i="14"/>
  <c r="C39" i="14"/>
  <c r="E38" i="14"/>
  <c r="D38" i="14"/>
  <c r="C38" i="14"/>
  <c r="E37" i="14"/>
  <c r="D37" i="14"/>
  <c r="C37" i="14"/>
  <c r="I3" i="3" s="1"/>
  <c r="E36" i="14"/>
  <c r="D36" i="14"/>
  <c r="C36" i="14"/>
  <c r="E35" i="14"/>
  <c r="D35" i="14"/>
  <c r="C35" i="14"/>
  <c r="E34" i="14"/>
  <c r="D34" i="14"/>
  <c r="C34" i="14"/>
  <c r="G3" i="3" s="1"/>
  <c r="E33" i="14"/>
  <c r="D33" i="14"/>
  <c r="C33" i="14"/>
  <c r="E32" i="14"/>
  <c r="D32" i="14"/>
  <c r="E31" i="14"/>
  <c r="D31" i="14"/>
  <c r="C31" i="14"/>
  <c r="E3" i="3" s="1"/>
  <c r="E30" i="14"/>
  <c r="D30" i="14"/>
  <c r="C30" i="14"/>
  <c r="E29" i="14"/>
  <c r="D29" i="14"/>
  <c r="C29" i="14"/>
  <c r="E40" i="13"/>
  <c r="C40" i="13"/>
  <c r="K4" i="3" s="1"/>
  <c r="E39" i="13"/>
  <c r="D39" i="13"/>
  <c r="C39" i="13"/>
  <c r="E38" i="13"/>
  <c r="D38" i="13"/>
  <c r="C38" i="13"/>
  <c r="E37" i="13"/>
  <c r="D37" i="13"/>
  <c r="C37" i="13"/>
  <c r="I4" i="3" s="1"/>
  <c r="E36" i="13"/>
  <c r="D36" i="13"/>
  <c r="C36" i="13"/>
  <c r="G4" i="3" s="1"/>
  <c r="E35" i="13"/>
  <c r="D35" i="13"/>
  <c r="C35" i="13"/>
  <c r="E34" i="13"/>
  <c r="D34" i="13"/>
  <c r="C34" i="13"/>
  <c r="E33" i="13"/>
  <c r="D33" i="13"/>
  <c r="C33" i="13"/>
  <c r="E32" i="13"/>
  <c r="D32" i="13"/>
  <c r="C32" i="13"/>
  <c r="E4" i="3" s="1"/>
  <c r="E31" i="13"/>
  <c r="D31" i="13"/>
  <c r="C31" i="13"/>
  <c r="E30" i="13"/>
  <c r="D30" i="13"/>
  <c r="C30" i="13"/>
  <c r="E29" i="13"/>
  <c r="D29" i="13"/>
  <c r="C29" i="13"/>
  <c r="E28" i="13"/>
  <c r="D28" i="13"/>
  <c r="E40" i="12"/>
  <c r="C40" i="12"/>
  <c r="K5" i="3" s="1"/>
  <c r="E39" i="12"/>
  <c r="D39" i="12"/>
  <c r="C39" i="12"/>
  <c r="E38" i="12"/>
  <c r="C38" i="12"/>
  <c r="E37" i="12"/>
  <c r="D37" i="12"/>
  <c r="C37" i="12"/>
  <c r="I5" i="3" s="1"/>
  <c r="E36" i="12"/>
  <c r="D36" i="12"/>
  <c r="C36" i="12"/>
  <c r="E35" i="12"/>
  <c r="D35" i="12"/>
  <c r="C35" i="12"/>
  <c r="E34" i="12"/>
  <c r="D34" i="12"/>
  <c r="C34" i="12"/>
  <c r="G5" i="3" s="1"/>
  <c r="E33" i="12"/>
  <c r="D33" i="12"/>
  <c r="C33" i="12"/>
  <c r="E32" i="12"/>
  <c r="D32" i="12"/>
  <c r="C32" i="12"/>
  <c r="E31" i="12"/>
  <c r="D31" i="12"/>
  <c r="C31" i="12"/>
  <c r="E5" i="3" s="1"/>
  <c r="E30" i="12"/>
  <c r="D30" i="12"/>
  <c r="C30" i="12"/>
  <c r="E29" i="12"/>
  <c r="C29" i="12"/>
  <c r="E28" i="12"/>
  <c r="D28" i="12"/>
  <c r="E28" i="9"/>
  <c r="D28" i="9"/>
  <c r="E27" i="10"/>
  <c r="D39" i="10"/>
  <c r="D36" i="10"/>
  <c r="D33" i="10"/>
  <c r="D30" i="10"/>
  <c r="D38" i="10"/>
  <c r="D7" i="3" l="1"/>
  <c r="L7" i="3"/>
  <c r="E39" i="10"/>
  <c r="C39" i="10"/>
  <c r="K7" i="3" s="1"/>
  <c r="C7" i="3"/>
  <c r="B7" i="3"/>
  <c r="E40" i="9"/>
  <c r="C40" i="9"/>
  <c r="K6" i="3" s="1"/>
  <c r="E38" i="10"/>
  <c r="C38" i="10"/>
  <c r="E37" i="10"/>
  <c r="C37" i="10"/>
  <c r="E36" i="10"/>
  <c r="C36" i="10"/>
  <c r="I7" i="3" s="1"/>
  <c r="E35" i="10"/>
  <c r="C35" i="10"/>
  <c r="E34" i="10"/>
  <c r="C34" i="10"/>
  <c r="E33" i="10"/>
  <c r="C33" i="10"/>
  <c r="G7" i="3" s="1"/>
  <c r="E32" i="10"/>
  <c r="C32" i="10"/>
  <c r="E31" i="10"/>
  <c r="C31" i="10"/>
  <c r="E30" i="10"/>
  <c r="C30" i="10"/>
  <c r="E7" i="3" s="1"/>
  <c r="E29" i="10"/>
  <c r="C29" i="10"/>
  <c r="E28" i="10"/>
  <c r="C28" i="10"/>
  <c r="E39" i="9"/>
  <c r="D39" i="9"/>
  <c r="C39" i="9"/>
  <c r="E38" i="9"/>
  <c r="D38" i="9"/>
  <c r="C38" i="9"/>
  <c r="E37" i="9"/>
  <c r="D37" i="9"/>
  <c r="C37" i="9"/>
  <c r="I6" i="3" s="1"/>
  <c r="E36" i="9"/>
  <c r="D36" i="9"/>
  <c r="C36" i="9"/>
  <c r="E35" i="9"/>
  <c r="D35" i="9"/>
  <c r="C35" i="9"/>
  <c r="E34" i="9"/>
  <c r="D34" i="9"/>
  <c r="C34" i="9"/>
  <c r="G6" i="3" s="1"/>
  <c r="E33" i="9"/>
  <c r="D33" i="9"/>
  <c r="C33" i="9"/>
  <c r="E32" i="9"/>
  <c r="D32" i="9"/>
  <c r="C32" i="9"/>
  <c r="E31" i="9"/>
  <c r="D31" i="9"/>
  <c r="C31" i="9"/>
  <c r="E6" i="3" s="1"/>
  <c r="E30" i="9"/>
  <c r="D30" i="9"/>
  <c r="C30" i="9"/>
  <c r="E29" i="9"/>
  <c r="D29" i="9"/>
  <c r="C29" i="9"/>
</calcChain>
</file>

<file path=xl/sharedStrings.xml><?xml version="1.0" encoding="utf-8"?>
<sst xmlns="http://schemas.openxmlformats.org/spreadsheetml/2006/main" count="974" uniqueCount="193">
  <si>
    <t>CÓDIGO</t>
  </si>
  <si>
    <t>EV-CAL-FO-04</t>
  </si>
  <si>
    <t>VERSIÓN</t>
  </si>
  <si>
    <t>VIGENCIA</t>
  </si>
  <si>
    <t>Página</t>
  </si>
  <si>
    <t>1 de 1</t>
  </si>
  <si>
    <t>NOMBRE DEL INDICADOR</t>
  </si>
  <si>
    <t>LINEA BASE</t>
  </si>
  <si>
    <t>META OBJETIVO</t>
  </si>
  <si>
    <t>INFORMACIÓN PARA LA MEDICIÓN DEL INDICADOR</t>
  </si>
  <si>
    <t>FRECUENCIA</t>
  </si>
  <si>
    <t>RESPONSABLE MEDICIÓN</t>
  </si>
  <si>
    <t>RESPONSABLE ANÁLISIS</t>
  </si>
  <si>
    <t>FUENTE DE INFORMACIÓN</t>
  </si>
  <si>
    <t>FÓRMULA DE CÁLCULO</t>
  </si>
  <si>
    <t>COMPORTAMIENTO INDICADOR</t>
  </si>
  <si>
    <t>Meses</t>
  </si>
  <si>
    <t>ENE</t>
  </si>
  <si>
    <t>FEB</t>
  </si>
  <si>
    <t>MAR</t>
  </si>
  <si>
    <t>ABR</t>
  </si>
  <si>
    <t>MAY</t>
  </si>
  <si>
    <t>JUN</t>
  </si>
  <si>
    <t>JUL</t>
  </si>
  <si>
    <t>AGOT</t>
  </si>
  <si>
    <t>SEPT</t>
  </si>
  <si>
    <t>OCT</t>
  </si>
  <si>
    <t>NOV</t>
  </si>
  <si>
    <t>DIC</t>
  </si>
  <si>
    <t>Dato Numerador</t>
  </si>
  <si>
    <t>Dato Denominador</t>
  </si>
  <si>
    <t>Periodo</t>
  </si>
  <si>
    <t>Ene</t>
  </si>
  <si>
    <t>Feb</t>
  </si>
  <si>
    <t>Mar</t>
  </si>
  <si>
    <t>Abr</t>
  </si>
  <si>
    <t>May</t>
  </si>
  <si>
    <t>Jun</t>
  </si>
  <si>
    <t>Jul</t>
  </si>
  <si>
    <t>Ago</t>
  </si>
  <si>
    <t>Sep</t>
  </si>
  <si>
    <t>Oct</t>
  </si>
  <si>
    <t>Nov</t>
  </si>
  <si>
    <t>Dic</t>
  </si>
  <si>
    <t xml:space="preserve">Requiere Acción Correctiva, Preventiva o de Mejora:                                                      </t>
  </si>
  <si>
    <t>NO:</t>
  </si>
  <si>
    <t>SI</t>
  </si>
  <si>
    <t>MEDICIÓN</t>
  </si>
  <si>
    <t>TIPO DE INDICADOR</t>
  </si>
  <si>
    <t>DEFINICIÓN DEL INDICADOR</t>
  </si>
  <si>
    <t>ACTORES INTERESADOS EN EL RESULTADO</t>
  </si>
  <si>
    <t xml:space="preserve"> </t>
  </si>
  <si>
    <t>UNIDAD DE MEDIDA</t>
  </si>
  <si>
    <t>VIGENCIA DE CUMPLIMENTO</t>
  </si>
  <si>
    <t xml:space="preserve">PLAZO  DE CUMPLIMIENTO </t>
  </si>
  <si>
    <t>META</t>
  </si>
  <si>
    <t>OBJETIVO DEL INDICADOR</t>
  </si>
  <si>
    <t>Notas:</t>
  </si>
  <si>
    <t>GESTIÓN DE CALIDAD</t>
  </si>
  <si>
    <r>
      <t xml:space="preserve">FICHA TÉCNICA DE INDICADORES </t>
    </r>
    <r>
      <rPr>
        <sz val="10"/>
        <rFont val="Arial"/>
        <family val="2"/>
      </rPr>
      <t>DE GESTIÓN</t>
    </r>
  </si>
  <si>
    <t>SEGUIMIENTO 1</t>
  </si>
  <si>
    <t>SEGUIMIENTO 2</t>
  </si>
  <si>
    <t>SEGUIMIENTO 3</t>
  </si>
  <si>
    <t>SEGUIMIENTO 4</t>
  </si>
  <si>
    <t>Nombre del Indicador</t>
  </si>
  <si>
    <t>Meta</t>
  </si>
  <si>
    <t>%Logro</t>
  </si>
  <si>
    <t>Observaciones de la Medición del Indicador</t>
  </si>
  <si>
    <t>PROCESO:  GESTIÓN DOCUMENTAL</t>
  </si>
  <si>
    <t>FACTOR CRITICO DE ÉXITO</t>
  </si>
  <si>
    <t>Análisis/Interpretación de Resultados del Indicador ( Marzo)</t>
  </si>
  <si>
    <t>Análisis/Interpretación de Resultados del Indicador ( Junio )</t>
  </si>
  <si>
    <t>Análisis/Interpretación de Resultados del Indicador ( Septiembre )</t>
  </si>
  <si>
    <t>Análisis/Interpretación de Resultados del Indicador ( Diciembre )</t>
  </si>
  <si>
    <t>%</t>
  </si>
  <si>
    <t xml:space="preserve">Nombre del Proceso </t>
  </si>
  <si>
    <t>x</t>
  </si>
  <si>
    <t xml:space="preserve">Logro </t>
  </si>
  <si>
    <t xml:space="preserve">Frecuencia de medicion </t>
  </si>
  <si>
    <t xml:space="preserve">PROCESO:  </t>
  </si>
  <si>
    <t>Gestión</t>
  </si>
  <si>
    <t xml:space="preserve">SENTIDO </t>
  </si>
  <si>
    <t>Desendente</t>
  </si>
  <si>
    <t>SENTIDO</t>
  </si>
  <si>
    <t>Medir el nivel de deserción escolar que se presenta en el Departamento.</t>
  </si>
  <si>
    <t>Cuatrimestral</t>
  </si>
  <si>
    <t>Director Técnico de Cobertura Educativa</t>
  </si>
  <si>
    <t>SIMPADE_SIMAT</t>
  </si>
  <si>
    <t>GESTIÓN EDUCATIVA</t>
  </si>
  <si>
    <t>5.16%</t>
  </si>
  <si>
    <t>(No. Deserciones escolares / Total de la matrícula) * 100</t>
  </si>
  <si>
    <t>Medir el cumplimiento en la ejecución del Plan de Bienestar Laboral, Estimulos e Incentivos de la Secretaría de Educación</t>
  </si>
  <si>
    <t>Ascendente</t>
  </si>
  <si>
    <t xml:space="preserve">Director Administrativo </t>
  </si>
  <si>
    <t>Docentes, Directivos docentes y Administrativos financiados con recursos del SGP.</t>
  </si>
  <si>
    <t>Plan de Accción Anual de Bienestal Laboral, Estimulos e Incentivos para los funcionarios de la Secretaría de Educación Financiados con Recursos del SGP.</t>
  </si>
  <si>
    <t xml:space="preserve">Medir la oportunidad con la que se está dando respuesta a las PQRSD recibidas en la Secretaría de Educación a traves </t>
  </si>
  <si>
    <t>Mensual</t>
  </si>
  <si>
    <t xml:space="preserve">Lider del Grupo de trabajo de Atención al Ciudadano </t>
  </si>
  <si>
    <t>Ministerio de Educación Nacional, Comité Directivo de la Secretaría de Educación y ciudadania</t>
  </si>
  <si>
    <t>Reporte de la Plataforma del Sistema de Atención al Ciudadano</t>
  </si>
  <si>
    <t>GE: GESTION EDUCATIVA</t>
  </si>
  <si>
    <t>Medir el cumplimiento en la ejecución de las acciones programadas en el Plan Operativo Anual de Inspección y Vigilancia Educativa</t>
  </si>
  <si>
    <t>Semestral</t>
  </si>
  <si>
    <t>Lider del grupo de trabajo de Inspección, Vigilancia y Control</t>
  </si>
  <si>
    <t xml:space="preserve">Plan Operativo Anual de Inspeción y Vigilancia de la Secretaría de Educación </t>
  </si>
  <si>
    <t>Actividades Ejecutadas / No. Actividades programadas</t>
  </si>
  <si>
    <t>Ministerio de Educación Nacional, Comité Directivo de la SED y Comunidad Educativa en general.</t>
  </si>
  <si>
    <t>El cumplimiento total en las actividades programadas del Plan Operativo Anual de Inspección y Vigilancia de la Secretaría de Educación.</t>
  </si>
  <si>
    <t>Determinar el cumplimiento del Plan de Apoyo al Mejoramiento y de esta manera evidenciar la gestión de la SE en el acompañamiento a los EE.</t>
  </si>
  <si>
    <t>Trimestral</t>
  </si>
  <si>
    <t>Director Técnico de Calidad Educativa</t>
  </si>
  <si>
    <t>(N° Actividades ejecutadas /
Total de Actividades Programadas)*100</t>
  </si>
  <si>
    <t>Ministerio de Educación Nacional, Secretaría de Educacion y Directvios docentes</t>
  </si>
  <si>
    <t>Planilla de Seguimiento PMI</t>
  </si>
  <si>
    <t>(No. De Instituciones Educativas con PMI revisados / No. De IE con PMI Programados)*100</t>
  </si>
  <si>
    <t>GESTION EDUCATIVA</t>
  </si>
  <si>
    <t>Identificar y retroalimentar los proyectos Educativos Institucionales (PEI) de las Instituciones Educativas del Departamento</t>
  </si>
  <si>
    <t>(No. De PEI revisados  / total de establecimientos Educativos Programados) * 100</t>
  </si>
  <si>
    <t>Planilla seguimiento PEI</t>
  </si>
  <si>
    <t>(No. De Instituciones Educativas con proyectos transversales implementados/ No. De Instituciones educativas)</t>
  </si>
  <si>
    <t>Medir el cumplimiento de las Instituciones Educativas en la implementación de Proyectos transversales</t>
  </si>
  <si>
    <t>Medir el acompañamiento a las Instituciones Educativas en los procesos de articulación de Educación Media.</t>
  </si>
  <si>
    <t>Ascedente</t>
  </si>
  <si>
    <t>(No. De acciones de acompañamiento en Articulación de educación media / No. Instituciones educativas programadas)*100</t>
  </si>
  <si>
    <t>Planilla de Seguimiento a los procesos de articulación media</t>
  </si>
  <si>
    <t>Planillas de seguimiento a los PPT</t>
  </si>
  <si>
    <t>Realizar Auditorías Integrales para verificar el cumplimiento de los procesos de Gestión Escolar</t>
  </si>
  <si>
    <t xml:space="preserve">GESTIÓN EDUCATIVA </t>
  </si>
  <si>
    <t>Secretaría de Educación y el auditor externo (ICONTEC)</t>
  </si>
  <si>
    <t>Anual</t>
  </si>
  <si>
    <t>Informe de resultados de las Auditorías Integrales de las vigencias anteriores</t>
  </si>
  <si>
    <t>(No. De Auditorias programadas /No. E.E. de la Secretaría de Educación)</t>
  </si>
  <si>
    <t>Plan de Apoyo al Mejoramiento- PAM</t>
  </si>
  <si>
    <t xml:space="preserve">META PERIODO </t>
  </si>
  <si>
    <t>Análisis/Interpretación de Resultados del Indicador ( Abril)</t>
  </si>
  <si>
    <t>META PERIODO</t>
  </si>
  <si>
    <t xml:space="preserve">Gestión </t>
  </si>
  <si>
    <t>Análisis/Interpretación de Resultados del Indicador (Agosto )</t>
  </si>
  <si>
    <t>Análisis/Interpretación de Resultados del Indicador (Diciembre )</t>
  </si>
  <si>
    <t>El cumplimiento de las actividades programadas en la ejecución del Plan de Accion Anual de Bienestar Laboral, Estimulos e Incentivos para los funcionarios de la Secretaría de Educación Financiados con Recursos del SGP.</t>
  </si>
  <si>
    <t>597</t>
  </si>
  <si>
    <t>Análisis/Interpretación de Resultados del Indicador ( Junio)</t>
  </si>
  <si>
    <t xml:space="preserve">Análisis/Interpretación de Resultados del Indicador </t>
  </si>
  <si>
    <t xml:space="preserve">Ministerio de Educación y Comité Directivo de la Secretaria de Educación </t>
  </si>
  <si>
    <t>Verificar el cumplimiento de la actualización de los PMI  de las Instituciones Educativas.</t>
  </si>
  <si>
    <t>Actualización de los PMI de las Instituciones Educativas Oficiales del Departamento de Casanare.</t>
  </si>
  <si>
    <t>Cumplimiento de las actividades planeadas en el Plan de Apoyo al Mejoramiento Educativo de los Establecimientos Educativos Oficiales del Departamento de Casanare</t>
  </si>
  <si>
    <t>La deserción escolar debe ser menor al 3,1% respecto a las matriculas de los Establecimientos Educativos oficiales del Departamento de Casanare.</t>
  </si>
  <si>
    <t>Buena actitud de servicio por parte de los funcionarios y Oportunidad y calidad en la respuesta de las PQRSD radicados en el Sistema de Atención al Ciudadano-SAC.</t>
  </si>
  <si>
    <t>Cumplimiento en la ejecución de los Proyectos Pedagogicos Transversales implementados en los Establecimientos Educativos Oficiales focalizados.</t>
  </si>
  <si>
    <t>Cumplimiento de los PEI revisados de los Estabecimientos Educativos oficiales del Departamento de Casanare</t>
  </si>
  <si>
    <t>Comité Directivo de la Secretaría de Educación</t>
  </si>
  <si>
    <t>El cumplimiento de ejecución del plan de las Audorías Integrales a las Instituciones Educativas oficiales constituyen productos conformes de los procedimientos certificados en calidad</t>
  </si>
  <si>
    <t>Auditorias Integrales a los Establecimientos Educativos Oficiales del Departamento de Casanare.</t>
  </si>
  <si>
    <t xml:space="preserve"> Fortalecimiento a la articulación de la Educación Media de los Establecimientos Educativos oficiales del Departamento de Casanare.</t>
  </si>
  <si>
    <t xml:space="preserve"> Instituciones Educativas Oficiales del Departamento de Casanare con PEI revisados</t>
  </si>
  <si>
    <t>Establecimiento Educativos Oficiales del Departamento de Casanare con Proyectos Transversales Implementados.</t>
  </si>
  <si>
    <t>Establecimientos Educativos Oficiales del Departamento de Casanare con PMI verificados.</t>
  </si>
  <si>
    <t>Cumplimiento del Plan de Apoyo al Mejoramiento de los Establecimientos Educativos Oficiales del Departamento de Casanare.</t>
  </si>
  <si>
    <t>Cumplimiento del Plan de Acción de Bienestar Laboral, Estimulos e Incentivos de la Secretaría de Educación.</t>
  </si>
  <si>
    <t>Ministerio de Educación Nacional, Secretaría de Educación y Directvios docentes</t>
  </si>
  <si>
    <t>Oportunidad y calidad en la respuesta a las PQRSD recibidas en el Sistema de Atención al Ciudadano.</t>
  </si>
  <si>
    <t>Deserción escolar en los Establecimientos Educativos Oficiales del Departamento de Casanare.</t>
  </si>
  <si>
    <t>Cumplimiento del fortalecimiento a la articulación de la Educación Media de los Establecimientos Educativos oficiales del Departamento de Casanare.</t>
  </si>
  <si>
    <t>Ponderación Acumulada de las actividades ejecutadas/ No. Actividades programadas</t>
  </si>
  <si>
    <t>(Número de requerimientos contestados con oportunidad y calidad mensualmente / Número de requerimientos recibidos en el mes)*100</t>
  </si>
  <si>
    <t>Cumplimiento al Plan Operativo Anual de Inspección  y Vigilancia de la Secretaría de Educación de Casanare.</t>
  </si>
  <si>
    <t>X</t>
  </si>
  <si>
    <t xml:space="preserve">Requiere Acción Correctiva, Preventiva o de Mejora:                                           </t>
  </si>
  <si>
    <t xml:space="preserve">Notas:   </t>
  </si>
  <si>
    <t xml:space="preserve">Notas: </t>
  </si>
  <si>
    <r>
      <t>Notas:</t>
    </r>
    <r>
      <rPr>
        <sz val="9"/>
        <color indexed="8"/>
        <rFont val="Arial"/>
        <family val="2"/>
      </rPr>
      <t xml:space="preserve">  </t>
    </r>
  </si>
  <si>
    <r>
      <rPr>
        <b/>
        <sz val="9"/>
        <color indexed="8"/>
        <rFont val="Arial"/>
        <family val="2"/>
      </rPr>
      <t>Notas:</t>
    </r>
    <r>
      <rPr>
        <sz val="9"/>
        <color indexed="8"/>
        <rFont val="Arial"/>
        <family val="2"/>
      </rPr>
      <t xml:space="preserve"> Prestar más atención a las siguientes instituciones educativas, por el estado de sus PMI, así: Ocho (8) PMI que se revisaron están desactualizados para el año 2023, de las IE: Cupiagua Y Luis María Jiménez (Municipio de Aguazul); El Pretexto y Antonio Nariño (municipio de Nunchía); Juan José Rondón, Sagrado Corazón (municipio de Paz de Ariporo) y Téc. Empresarial del Llano (municipio de Tauramena).
Asimismo, dos (2) Instituciones educativas tienen formulado el PMI en un formato NO establecido por la SED y NO acorde a los criterios de la guía 34 del MEN. Ellas son: LEON DE GREIFF (Municipio de Aguazul) y Las Mercedes (municipio de Nunchía). 
Por último, diez (10) instituciones educativas no enviaron documento PMI, para verificar su estado. Estas son:  Pozo Petrolero (municipio de Trinidad); Ezequiel Moreno y Diaz, Fabio Riveros, Nuestra Señora de los Dolores y San Agustín (municipio de Villanueva); Indigena Alegaxu, Indigena Murewon Wayuri (Municipio de Hato Corozal); Indigena IEA Pudi Resguardo Duya (municipio de Orocué); Indigena Yamotsinemu (Municipio de Paz de Ariporo) y rural Indigena Siukaro (municipio de Támara).</t>
    </r>
  </si>
  <si>
    <t>06/05/2024
08/09/2024
31/12/2024</t>
  </si>
  <si>
    <t>04/01/2024; 05/02/2024; 04/03/2024; 04/04/2024; 06/05/2024; 04/06/2024; 05/07/2024; 05/08/2024; 02/09/2024; 07/10/2024; 05/11/2024; 02/12/2024 Y 07/01/2025</t>
  </si>
  <si>
    <t>29/07/2024
31/01/2025</t>
  </si>
  <si>
    <t>04/04/2024
05/07/2024
07/10/2024
30/12/2024</t>
  </si>
  <si>
    <t>Durante el primer trimestre se logró una meta del 36% correspondiente a 25 Proyectos Educativos Institucionales -PEI , identificados y retroalimentados.  Igualmente se espera concretar la meta e indicador acorde como se contemple y apruebe en el nuevo PDD 2024-2027</t>
  </si>
  <si>
    <t>Durante el primer trimestre no se ejecuto ninguna actividad orientada a la implementación  de  Proyectos Pedagógicos Transversales -PPT, excepto adelantar la etapa precontractual de profesioanes de apoyo al proceso, y definir  la meta e indicador acorde como se contemple y apruebe en el nuevo PDD 2024-2027, como tambien su articulación con los lineamientos MEN.</t>
  </si>
  <si>
    <t xml:space="preserve">Durante el primer trimestre, aunque se recomendo en la anterior vigencia que a la par de la revisión de los PEI conjuntamente se revisara y retroalimentaran los Planes de  Mejoramiento Institucional- PMI  en las siguientes Instituciones eduactivas no se pudo lograr para el primer trimestre. Igualmente se debe armonizar con las metas que se eatablezcan en el nuevo  Plan de Desarrollo Departamental 2024_2027. </t>
  </si>
  <si>
    <t xml:space="preserve">Durante el segundo trimestre se cumplió con la meta en un 75%.   Se realizó el proceso de contratación de  doce (12) profesionales de apoyo para la implementación de las actividades correspondientes a   Proyectos Pedagógicos Transversales -PPT, con recursos del anterior PDD 2020, Se ha logrado impactar con asistencia técnica en 52 instituciones educativas de 15 municipios,así:Aguazul- IE La Turua, Jorge Eliecer Gaitán, León de Greiff y San Agustín. Chámeza- José Antonio Galán. Hato Corozal- IE Horacio Perdomo, Antonio Martínez Delgado, Bonifacio Gutierrez.  Mani- IE Onécimo Adán Soler (rural Gaviotas), San José de La Poyata, Jesus Bernal Pinzón, Luis Enrique Barón Leal. Monterrey- Escuela Normal Superior de Monterrey.  Nunchía - IE Antonio Nariño y El Pretexto.   Paz de Ariporo- Simón Bolivar, Nuestra Señora de Manare, Técnico Empresarial del Norte de Casanere ITENCA, Técnicpo Industrial El Palmar ITEIPA.  Pore- IE Técnico El Banco, Rafael Uribe Uribe.  Recetor -IE Fernando Rodríguez.  Sabanalarga- IE Jorge Eliecer Gaitán.  San Luis de Palenque - IE Francisco Lucea. Támara- IE Víctor Gómez Corredor y Arturo Salazar Mejía.  Tauramena - IE Centro Regional de Investigación y Extensión de Tauramena CRIEET, IE del Llano, El Cusiana.  Trinidad - IE Campestre Brisas del Pauto, Técnico Rafaél Garcia Herreros, Pozo Petrolero y Santa Irene.  Igualmente durante el proceso recibieron asistencia técnica 604 personas, entre docentes y directivos docentes. </t>
  </si>
  <si>
    <t>En el I trimestre 2024 ,se logró  articular 43 instituciones educativas al Programa de formación de la educación media de doble titulación con el SENA, mediante la matrícula de 1869 estudiantes de grado 11° , y  1.822  estudiantes de grado 10°( proceso de registro documental que termina en abril); para un total de  3.791   estudiantes; los cuales se encuentran en proceso de afiliación a la ARL POSITIVA, una vez se termina el cotejo de información de datoa suministrados por el SENA y el registro SIMAT 2024. Con el alcance a 30 de marzo se puede concluir que se alcanzó un 105% de la meta establecida para el primer periodo 2024.</t>
  </si>
  <si>
    <t>Durante el segundo trimestre, se realizaron mesas técnicas sobre el fortalecimiento y seguimiento a los planes de mejoramiento institucional - PMI con participación de  40 directivos docentes y docentes de 6 municipios y 8 instituciones educativas , así: Orocue (Institución Educativa la Inmaculada); Paz de Ariporo (Institución Educativa Sagrado Corazón, Institución Educativa Nuestra Señora de Manare); Pore (Institución Educativa Rafael Uribe Uribe); Tauramena (Institución Educativa del Llano); Trinidad (Institución Educativo Pozo Petrolero); Villanueva (Institución Educativa Ezequiel Moreno y Díaz, Institución Educativa San Agustín). Este cubrimiento corresponde a los compromisos de meta del anterior PDD. Se cumplió con el 12% de lo programado.</t>
  </si>
  <si>
    <t xml:space="preserve">Durante el segundo trimestre, se realizaron mesas técnicas sobre el fortalecimiento al proyecto educativo institucional PEI y planes de mejoramiento institucional PMI a 40 directivos docentes y docentes de 6 municipios y 8 instituciones educativas , así: Orocue (Institución Educativa la Inmaculada); Paz de Ariporo (Institución Educativa Sagrado Corazón, Institución Educativa Nuestra Señora de Manare); Pore (Institución Educativa Rafael Uribe Uribe); Tauramena (Institución Educativa del Llano); Trinidad (Institución Educativo Pozo Petrolero); Villanueva (Institución Educativa Ezequiel Moreno y Díaz, Institución Educativa San Agustín). Este cubrimiento corresponde a los compromisos de meta del anterior PDD. Se cumplió con el 12% de lo programado.
</t>
  </si>
  <si>
    <t xml:space="preserve">En el II trimestre 2024 ,se logró  articular 48 instituciones educativas al Programa de formación de la educación media de doble titulación con el SENA, mediante el proceso de matrícula terminado con 1850 estudiantes de grado 11° , y  2.001  estudiantes de grado 10°,  para un total de  3.851  estudiantes; y una vez se hizo la verificación y cotejo de  datos suministrados por el SENA y el registro SIMAT 2024.  Los estudiantes ya se encuentran afiliados a la ARL POSITIVA, los de grado 11 desde el 2 de mayo y grado 10° desde el 1 de julio. Se puede concluir que se alcanzó mas del 100% de la meta establecida para el segundo periodo 2024 acorde con una línea base que venia del anterior PDD y en coherencia con la ejecución del convenio de cooperación interinstitucional SENA - Gobernación. </t>
  </si>
  <si>
    <t>Durante el primer trimestre aún se esta en el análisis y revisión de las metas e indicadores del nuevo PDD 2024-2027, los cuales en coherencia también constituirán parte esencial del Plan de Apoyo al Mejoramiento. Por lo tanto no podemos sustentar a la fecha cuántas son en su totalidad las actividades que conformaran de manera planificad el PAM. Sin embargo solamente 2 actividades de han podido realizar, correspondientes a la articulación de la media técnica y PEI.  De la cantidad de actividades contempladas en el anterior PAM se cumplió con el 7 %</t>
  </si>
  <si>
    <t>Durante el segundo trimestre, se raeliazan actividades que apuntan al cumplimento de las metas e indicadores del anterior PDD 2020-2023, los cuales en coherencia se constituyen parte esencial del Plan de Apoyo al Mejoramiento, el cual debe actualizarse y armonizarse de acueros a las nuevas metas e indicadores del PDD 2024-2027.  Se han realizado 4 actividades, correspondientes a la articulación de la media técnica, Proyectos Educativos Institucionales- PEI, Planes de Mejoramiento Institucional- PMI, y Proyectos Pedagógicos Transversales- PPT.   De la cantidad de actividades contempladas en el anterior PAM se cumplió con el 14 % en el segundo trimestre.</t>
  </si>
  <si>
    <t xml:space="preserve">Durante el tercer trimestre, se realizan actividades que apuntan al cumplimento inicial de las metas e indicadores del nuevo  PDD 2024-2027, que hacen parte del Plan de Apoyo al Mejoramiento, el cual requiere de actualización completa que de cuenta de las nuevas metas e indicadores.  Se han realizado 4 actividades, correspondientes a la articulación de la media técnica, Proyectos Educativos Institucionales- PEI, Planes de Mejoramiento Institucional- PMI, y Proyectos Pedagógicos Transversales- PPT, PTAFI3.0. , Gestión de la Evaluación, yTecnología d ela informaciión y la comunicación-TIC.  De la cantidad de actividades contempladas en el anterior PAM se cumplió con el 25 % en el tercer trimestre. Se requiere  solicitar asistencia técnica al MEN, para la definición de nuevos indicadores. </t>
  </si>
  <si>
    <t>Durante el Tercer trimestre se recepcionarón y revisaron dos (2) PEI, correspondientes a los municipios de Villanueva- I.E Nuestra Señora de los Dolores de Manaré y del municipio de Trinidad- I.E Técnico Integrado.   Principalmente se realizó la gestión precontractual para realizar asistencias técnicas en seguimiento a PEI y PMI de las Instituciones Educativas y poder garantizar el acompañamiento de talento humano a los PEI.  Se alcanzó el 3% de resultado.</t>
  </si>
  <si>
    <t>Durante el Tercer trimestre solamente se realizó la gestión precontractual para realizar asistencias técnicas en seguimiento y fortalecimiento a los Planes de Mejoamiento Institucional - PMI de las Instituciones Educativas y poder garantizar el acompañamiento de talento humano a este proceso. En consecuencia el porcentaje de resultado alcanzado es 0% .</t>
  </si>
  <si>
    <t>En el desarrollo de las actividades del III Trimestre 2024,  de 18 municipios y 69 I.E programadas,   se atendieron  15 municipios y  31 IE, así:   Aguazul: 63.IE Camilo Torres Restrepo: 9, IE Cupiagua: 28, IE La Turua: 4, IE San Agustín: 2, IE Luis María Jiménez: 20; Chámeza: IE José Antonio Galán: 5.Hato Corozal: 8-IE Bonifacio Gutiérrez: 2, IE Luis Hernández Vargas: 5, IE Simón Bolívar (El Chire): 1.  La Salina: IE Jorge Eliécer Gaitán: 16. Maní: IE Camilo Torres Restrepo: 13, San José de la Poyata: 6.  Monterrey: IE Normal Superior de Monterrey: 32.  Orocué: CE Miralindo: 1, IE El Algarrobo: 20, IE Luis Carlos Galán Sarmiento: 10. Paz de Ariporo: IE El Palmar-Iteipa: 7, IE Juan José Rondón: 7, IE Sagrado Corazón: 4, IE Simón Bolívar: 4.   Poré: El Banco: 12, IE Antonio Nariño: 2.  Recetor: IE Fernando Rodríguez: 1.  Sácama: IE Técnico Agropecuario Antonio Nariño: 15. Támara: IE Víctor Gómez Corredor: 10.  Tauramena: IE Centro Regional de Investigación y Extensión de Tauramena "CRIET": 11,  IE El Cusiana: 7.  Trinidad: IE Campestre Brisas del Pauto-El Convento: 12.  Villanueva: IE Ezequiel Moreno y Díaz: 10, IE Fabio Riveros: 2, IE San Agustín: 24. Como resultado del proceso se capacitaron a 312 docentes.  Se logró un 45% de resultado del indicador.</t>
  </si>
  <si>
    <t>En el III trimestre 2024 ,se logró  articular 41 instituciones educativas al Programa de formación de la educación media de doble titulación con el SENA, mediante el proceso de matrícula terminado con 1842 estudiantes de grado 11° , y  1.937  estudiantes de grado 10°,  para un total de  2.779  estudiantes que se encuentran afiliados a la ARL POSITIVA. Sin embargo,  durante el proceso de monitoreo mediante el  cotejo  y verificación de  datos contra el registro SIMAT 2024 ha disminuido la cantidad de estudiantes en éste proceso..  Igualmente, ha disminuido la cantidad de instituciones educativas articuladas, aunque se haya alcanzado un 100% de la meta establecida para el segundo periodo 2024.  Situación que implica el ajuste de meta del indicador, sobre un mayor número de I.E de educación media. y que se mida sobre la cantidad de estudiantes beneficiados.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</si>
</sst>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font>
      <sz val="11"/>
      <color indexed="8"/>
      <name val="Arial1"/>
    </font>
    <font>
      <sz val="10"/>
      <color indexed="8"/>
      <name val="Arial1"/>
    </font>
    <font>
      <sz val="11"/>
      <color indexed="8"/>
      <name val="Arial1"/>
    </font>
    <font>
      <sz val="10"/>
      <color indexed="8"/>
      <name val="Arial"/>
      <family val="2"/>
    </font>
    <font>
      <b/>
      <sz val="10"/>
      <color indexed="8"/>
      <name val="Arial"/>
      <family val="2"/>
    </font>
    <font>
      <sz val="10"/>
      <color theme="0"/>
      <name val="Arial"/>
      <family val="2"/>
    </font>
    <font>
      <sz val="10"/>
      <name val="Arial"/>
      <family val="2"/>
    </font>
    <font>
      <sz val="10"/>
      <color indexed="18"/>
      <name val="Arial"/>
      <family val="2"/>
    </font>
    <font>
      <b/>
      <sz val="10"/>
      <color indexed="12"/>
      <name val="Arial"/>
      <family val="2"/>
    </font>
    <font>
      <sz val="10"/>
      <color rgb="FFFF0000"/>
      <name val="Arial"/>
      <family val="2"/>
    </font>
    <font>
      <b/>
      <sz val="11"/>
      <color theme="1"/>
      <name val="Tahoma"/>
      <family val="2"/>
    </font>
    <font>
      <b/>
      <sz val="9"/>
      <color theme="1"/>
      <name val="Arial"/>
      <family val="2"/>
    </font>
    <font>
      <sz val="8"/>
      <color theme="1"/>
      <name val="Tahoma"/>
      <family val="2"/>
    </font>
    <font>
      <sz val="8"/>
      <name val="Tahoma"/>
      <family val="2"/>
    </font>
    <font>
      <strike/>
      <sz val="10"/>
      <color indexed="8"/>
      <name val="Arial"/>
      <family val="2"/>
    </font>
    <font>
      <b/>
      <sz val="10"/>
      <name val="Arial"/>
      <family val="2"/>
    </font>
    <font>
      <sz val="9"/>
      <color indexed="8"/>
      <name val="Arial"/>
      <family val="2"/>
    </font>
    <font>
      <sz val="9"/>
      <name val="Arial"/>
      <family val="2"/>
    </font>
    <font>
      <b/>
      <sz val="9"/>
      <color indexed="8"/>
      <name val="Arial"/>
      <family val="2"/>
    </font>
  </fonts>
  <fills count="10">
    <fill>
      <patternFill patternType="none"/>
    </fill>
    <fill>
      <patternFill patternType="gray125"/>
    </fill>
    <fill>
      <patternFill patternType="solid">
        <fgColor indexed="29"/>
        <bgColor indexed="45"/>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45"/>
      </patternFill>
    </fill>
    <fill>
      <patternFill patternType="solid">
        <fgColor theme="8" tint="0.59999389629810485"/>
        <bgColor indexed="64"/>
      </patternFill>
    </fill>
    <fill>
      <patternFill patternType="solid">
        <fgColor rgb="FF92D050"/>
        <bgColor indexed="64"/>
      </patternFill>
    </fill>
    <fill>
      <patternFill patternType="solid">
        <fgColor rgb="FF00B0F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top/>
      <bottom/>
      <diagonal/>
    </border>
    <border>
      <left style="thin">
        <color indexed="64"/>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right style="hair">
        <color indexed="8"/>
      </right>
      <top/>
      <bottom/>
      <diagonal/>
    </border>
    <border>
      <left style="thin">
        <color indexed="64"/>
      </left>
      <right style="hair">
        <color indexed="8"/>
      </right>
      <top/>
      <bottom/>
      <diagonal/>
    </border>
    <border>
      <left style="hair">
        <color indexed="8"/>
      </left>
      <right style="hair">
        <color indexed="8"/>
      </right>
      <top/>
      <bottom/>
      <diagonal/>
    </border>
    <border>
      <left style="hair">
        <color indexed="8"/>
      </left>
      <right style="thin">
        <color indexed="64"/>
      </right>
      <top/>
      <bottom/>
      <diagonal/>
    </border>
    <border>
      <left/>
      <right/>
      <top style="hair">
        <color indexed="8"/>
      </top>
      <bottom/>
      <diagonal/>
    </border>
    <border>
      <left/>
      <right style="hair">
        <color indexed="8"/>
      </right>
      <top style="thin">
        <color indexed="64"/>
      </top>
      <bottom/>
      <diagonal/>
    </border>
    <border>
      <left/>
      <right style="hair">
        <color indexed="8"/>
      </right>
      <top/>
      <bottom style="hair">
        <color indexed="8"/>
      </bottom>
      <diagonal/>
    </border>
    <border>
      <left/>
      <right style="thin">
        <color indexed="64"/>
      </right>
      <top/>
      <bottom style="hair">
        <color indexed="8"/>
      </bottom>
      <diagonal/>
    </border>
    <border>
      <left/>
      <right style="hair">
        <color indexed="8"/>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applyBorder="0" applyProtection="0"/>
    <xf numFmtId="9" fontId="2" fillId="0" borderId="0" applyFont="0" applyFill="0" applyBorder="0" applyAlignment="0" applyProtection="0"/>
  </cellStyleXfs>
  <cellXfs count="288">
    <xf numFmtId="0" fontId="0" fillId="0" borderId="0" xfId="0"/>
    <xf numFmtId="0" fontId="3" fillId="0" borderId="0" xfId="0" applyNumberFormat="1" applyFont="1"/>
    <xf numFmtId="0" fontId="5" fillId="0" borderId="0" xfId="0" applyNumberFormat="1" applyFont="1"/>
    <xf numFmtId="0" fontId="3" fillId="2" borderId="7" xfId="0" applyNumberFormat="1" applyFont="1" applyFill="1" applyBorder="1" applyAlignment="1">
      <alignment horizontal="center" vertical="center"/>
    </xf>
    <xf numFmtId="0" fontId="4" fillId="0" borderId="0" xfId="0" applyNumberFormat="1" applyFont="1" applyFill="1" applyBorder="1" applyAlignment="1">
      <alignment vertical="center" wrapText="1"/>
    </xf>
    <xf numFmtId="0" fontId="4" fillId="0" borderId="10"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xf>
    <xf numFmtId="0" fontId="8" fillId="0" borderId="0" xfId="0" applyNumberFormat="1" applyFont="1"/>
    <xf numFmtId="0" fontId="4" fillId="0" borderId="7" xfId="0" applyNumberFormat="1" applyFont="1" applyBorder="1" applyAlignment="1">
      <alignment horizontal="center" vertical="center"/>
    </xf>
    <xf numFmtId="0" fontId="4" fillId="0" borderId="7" xfId="0" applyNumberFormat="1" applyFont="1" applyBorder="1" applyAlignment="1">
      <alignment horizontal="center" vertical="center" wrapText="1"/>
    </xf>
    <xf numFmtId="0" fontId="3" fillId="0" borderId="7" xfId="0" applyNumberFormat="1" applyFont="1" applyBorder="1" applyAlignment="1">
      <alignment horizontal="center" vertical="center"/>
    </xf>
    <xf numFmtId="10" fontId="3" fillId="0" borderId="0" xfId="0" applyNumberFormat="1" applyFont="1"/>
    <xf numFmtId="0" fontId="3" fillId="0" borderId="2" xfId="0" applyNumberFormat="1" applyFont="1" applyBorder="1"/>
    <xf numFmtId="9" fontId="3" fillId="0" borderId="7" xfId="0" applyNumberFormat="1" applyFont="1" applyBorder="1" applyAlignment="1">
      <alignment horizontal="center" vertical="center"/>
    </xf>
    <xf numFmtId="0" fontId="3" fillId="0" borderId="0" xfId="0" applyNumberFormat="1" applyFont="1" applyBorder="1"/>
    <xf numFmtId="0" fontId="4" fillId="0" borderId="0" xfId="0" applyNumberFormat="1" applyFont="1" applyBorder="1" applyAlignment="1">
      <alignment horizontal="center" vertical="center"/>
    </xf>
    <xf numFmtId="0" fontId="4" fillId="0" borderId="0" xfId="0" applyNumberFormat="1" applyFont="1" applyBorder="1" applyAlignment="1">
      <alignment horizontal="center"/>
    </xf>
    <xf numFmtId="10" fontId="3" fillId="0" borderId="0" xfId="0" applyNumberFormat="1" applyFont="1" applyBorder="1" applyAlignment="1">
      <alignment horizontal="center" vertical="center"/>
    </xf>
    <xf numFmtId="0" fontId="3" fillId="0" borderId="6" xfId="0" applyNumberFormat="1" applyFont="1" applyBorder="1"/>
    <xf numFmtId="10" fontId="3" fillId="0" borderId="6" xfId="0" applyNumberFormat="1" applyFont="1" applyBorder="1" applyAlignment="1">
      <alignment horizontal="center" vertical="center"/>
    </xf>
    <xf numFmtId="0" fontId="4" fillId="0" borderId="6" xfId="0" applyNumberFormat="1" applyFont="1" applyBorder="1" applyAlignment="1">
      <alignment horizontal="center" vertical="center"/>
    </xf>
    <xf numFmtId="0" fontId="3" fillId="0" borderId="1" xfId="0" applyNumberFormat="1" applyFont="1" applyBorder="1"/>
    <xf numFmtId="0" fontId="3" fillId="0" borderId="3" xfId="0" applyNumberFormat="1" applyFont="1" applyBorder="1"/>
    <xf numFmtId="0" fontId="9" fillId="0" borderId="0" xfId="0" applyNumberFormat="1" applyFont="1"/>
    <xf numFmtId="0" fontId="4" fillId="0" borderId="0" xfId="0" applyNumberFormat="1" applyFont="1" applyAlignment="1">
      <alignment horizontal="center" vertical="center"/>
    </xf>
    <xf numFmtId="0" fontId="3" fillId="0" borderId="0" xfId="0" applyNumberFormat="1" applyFont="1" applyAlignment="1">
      <alignment horizontal="center" vertical="center"/>
    </xf>
    <xf numFmtId="9" fontId="3" fillId="0" borderId="0" xfId="0" applyNumberFormat="1" applyFont="1" applyAlignment="1">
      <alignment horizontal="center" vertical="center"/>
    </xf>
    <xf numFmtId="10" fontId="3" fillId="0" borderId="0" xfId="0" applyNumberFormat="1" applyFont="1" applyAlignment="1">
      <alignment horizontal="center" vertical="center"/>
    </xf>
    <xf numFmtId="10" fontId="4" fillId="0" borderId="0" xfId="0" applyNumberFormat="1" applyFont="1" applyBorder="1" applyAlignment="1">
      <alignment horizontal="right" vertical="center"/>
    </xf>
    <xf numFmtId="0" fontId="3" fillId="0" borderId="4" xfId="0" applyNumberFormat="1" applyFont="1" applyBorder="1"/>
    <xf numFmtId="0" fontId="3" fillId="0" borderId="5" xfId="0" applyNumberFormat="1" applyFont="1" applyBorder="1"/>
    <xf numFmtId="0" fontId="3" fillId="0" borderId="8" xfId="0" applyNumberFormat="1" applyFont="1" applyBorder="1" applyAlignment="1">
      <alignment horizontal="justify" vertical="center" wrapText="1"/>
    </xf>
    <xf numFmtId="0" fontId="3" fillId="0" borderId="6" xfId="0" applyNumberFormat="1" applyFont="1" applyBorder="1" applyAlignment="1">
      <alignment horizontal="center" vertical="center"/>
    </xf>
    <xf numFmtId="9" fontId="3" fillId="0" borderId="6" xfId="0" applyNumberFormat="1" applyFont="1" applyBorder="1" applyAlignment="1">
      <alignment horizontal="center" vertical="center"/>
    </xf>
    <xf numFmtId="9" fontId="3" fillId="0" borderId="6" xfId="0" applyNumberFormat="1" applyFont="1" applyBorder="1"/>
    <xf numFmtId="0" fontId="3" fillId="0" borderId="9" xfId="0" applyNumberFormat="1" applyFont="1" applyBorder="1"/>
    <xf numFmtId="0" fontId="3" fillId="0" borderId="7" xfId="0" applyNumberFormat="1" applyFont="1" applyBorder="1" applyAlignment="1">
      <alignment horizontal="center" vertical="center"/>
    </xf>
    <xf numFmtId="0" fontId="4" fillId="0" borderId="10"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4" fillId="7" borderId="7" xfId="0" applyNumberFormat="1" applyFont="1" applyFill="1" applyBorder="1" applyAlignment="1">
      <alignment horizontal="center" vertical="center" wrapText="1"/>
    </xf>
    <xf numFmtId="0" fontId="4" fillId="7" borderId="7" xfId="0" applyNumberFormat="1" applyFont="1" applyFill="1" applyBorder="1" applyAlignment="1">
      <alignment horizontal="center" wrapText="1"/>
    </xf>
    <xf numFmtId="0" fontId="3" fillId="0" borderId="7" xfId="0" applyNumberFormat="1" applyFont="1" applyBorder="1" applyAlignment="1">
      <alignment horizontal="center" vertical="center"/>
    </xf>
    <xf numFmtId="0" fontId="3" fillId="2" borderId="7"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xf>
    <xf numFmtId="9" fontId="3" fillId="0" borderId="7" xfId="0" applyNumberFormat="1" applyFont="1" applyFill="1" applyBorder="1" applyAlignment="1">
      <alignment vertical="center"/>
    </xf>
    <xf numFmtId="0" fontId="4" fillId="8" borderId="7" xfId="0" applyNumberFormat="1" applyFont="1" applyFill="1" applyBorder="1" applyAlignment="1">
      <alignment horizontal="center" vertical="center"/>
    </xf>
    <xf numFmtId="0" fontId="4" fillId="8" borderId="7" xfId="0" applyNumberFormat="1" applyFont="1" applyFill="1" applyBorder="1" applyAlignment="1">
      <alignment horizontal="center" vertical="center" wrapText="1"/>
    </xf>
    <xf numFmtId="0" fontId="3" fillId="8" borderId="7" xfId="0" applyNumberFormat="1" applyFont="1" applyFill="1" applyBorder="1" applyAlignment="1">
      <alignment horizontal="center" vertical="center"/>
    </xf>
    <xf numFmtId="0" fontId="3" fillId="0" borderId="4" xfId="0" applyNumberFormat="1" applyFont="1" applyFill="1" applyBorder="1"/>
    <xf numFmtId="0" fontId="3" fillId="0" borderId="2" xfId="0" applyNumberFormat="1" applyFont="1" applyFill="1" applyBorder="1"/>
    <xf numFmtId="0" fontId="3" fillId="0" borderId="6" xfId="0" applyNumberFormat="1" applyFont="1" applyFill="1" applyBorder="1"/>
    <xf numFmtId="0" fontId="3" fillId="0" borderId="0" xfId="0" applyNumberFormat="1" applyFont="1" applyFill="1" applyBorder="1"/>
    <xf numFmtId="0" fontId="3" fillId="0" borderId="3" xfId="0" applyNumberFormat="1" applyFont="1" applyFill="1" applyBorder="1"/>
    <xf numFmtId="0" fontId="3" fillId="0" borderId="9" xfId="0" applyNumberFormat="1" applyFont="1" applyFill="1" applyBorder="1"/>
    <xf numFmtId="0" fontId="3" fillId="0" borderId="1" xfId="0" applyNumberFormat="1" applyFont="1" applyFill="1" applyBorder="1"/>
    <xf numFmtId="10" fontId="4" fillId="0" borderId="0" xfId="0" applyNumberFormat="1" applyFont="1" applyFill="1" applyBorder="1" applyAlignment="1">
      <alignment horizontal="right" vertical="center"/>
    </xf>
    <xf numFmtId="0" fontId="4" fillId="0" borderId="0" xfId="0" applyNumberFormat="1" applyFont="1" applyFill="1" applyBorder="1" applyAlignment="1">
      <alignment horizontal="center"/>
    </xf>
    <xf numFmtId="0" fontId="3" fillId="0" borderId="5" xfId="0" applyNumberFormat="1" applyFont="1" applyFill="1" applyBorder="1"/>
    <xf numFmtId="0" fontId="3" fillId="0" borderId="8" xfId="0" applyNumberFormat="1" applyFont="1" applyFill="1" applyBorder="1" applyAlignment="1">
      <alignment horizontal="justify" vertical="center" wrapText="1"/>
    </xf>
    <xf numFmtId="0" fontId="3" fillId="0" borderId="6" xfId="0" applyNumberFormat="1" applyFont="1" applyFill="1" applyBorder="1" applyAlignment="1">
      <alignment horizontal="center" vertical="center"/>
    </xf>
    <xf numFmtId="9" fontId="3" fillId="0" borderId="6" xfId="0" applyNumberFormat="1" applyFont="1" applyFill="1" applyBorder="1" applyAlignment="1">
      <alignment horizontal="center" vertical="center"/>
    </xf>
    <xf numFmtId="9" fontId="3" fillId="0" borderId="6" xfId="0" applyNumberFormat="1" applyFont="1" applyFill="1" applyBorder="1"/>
    <xf numFmtId="10" fontId="3" fillId="0" borderId="6"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4" fillId="8" borderId="7" xfId="0" applyNumberFormat="1" applyFont="1" applyFill="1" applyBorder="1" applyAlignment="1">
      <alignment horizontal="center" vertical="center"/>
    </xf>
    <xf numFmtId="0" fontId="3" fillId="8" borderId="7" xfId="0" applyNumberFormat="1" applyFont="1" applyFill="1" applyBorder="1" applyAlignment="1">
      <alignment horizontal="center" vertical="center"/>
    </xf>
    <xf numFmtId="0" fontId="3" fillId="8" borderId="7" xfId="0" applyNumberFormat="1" applyFont="1" applyFill="1" applyBorder="1" applyAlignment="1">
      <alignment horizontal="center" vertical="center"/>
    </xf>
    <xf numFmtId="9" fontId="3" fillId="8" borderId="7"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3" fillId="8" borderId="7" xfId="0" applyNumberFormat="1" applyFont="1" applyFill="1" applyBorder="1" applyAlignment="1">
      <alignment horizontal="center" vertical="center"/>
    </xf>
    <xf numFmtId="0" fontId="3" fillId="8" borderId="7" xfId="0" applyNumberFormat="1" applyFont="1" applyFill="1" applyBorder="1" applyAlignment="1">
      <alignment horizontal="center" vertical="center"/>
    </xf>
    <xf numFmtId="0" fontId="3" fillId="9" borderId="7" xfId="0" applyNumberFormat="1" applyFont="1" applyFill="1" applyBorder="1" applyAlignment="1">
      <alignment horizontal="center" vertical="center"/>
    </xf>
    <xf numFmtId="9" fontId="3" fillId="9" borderId="7" xfId="0" applyNumberFormat="1" applyFont="1" applyFill="1" applyBorder="1" applyAlignment="1">
      <alignment horizontal="center" vertical="center"/>
    </xf>
    <xf numFmtId="0" fontId="3" fillId="8" borderId="7" xfId="0" applyNumberFormat="1" applyFont="1" applyFill="1" applyBorder="1" applyAlignment="1">
      <alignment horizontal="center" vertical="center"/>
    </xf>
    <xf numFmtId="0" fontId="3" fillId="8" borderId="7" xfId="0" applyNumberFormat="1" applyFont="1" applyFill="1" applyBorder="1" applyAlignment="1">
      <alignment horizontal="center" vertical="center"/>
    </xf>
    <xf numFmtId="0" fontId="3" fillId="8" borderId="7" xfId="0" applyNumberFormat="1" applyFont="1" applyFill="1" applyBorder="1" applyAlignment="1">
      <alignment horizontal="center" vertical="center"/>
    </xf>
    <xf numFmtId="0" fontId="3" fillId="8" borderId="7" xfId="0" applyNumberFormat="1" applyFont="1" applyFill="1" applyBorder="1" applyAlignment="1">
      <alignment horizontal="center" vertical="center"/>
    </xf>
    <xf numFmtId="0" fontId="4" fillId="8" borderId="7" xfId="0" applyNumberFormat="1" applyFont="1" applyFill="1" applyBorder="1" applyAlignment="1">
      <alignment horizontal="center" vertical="center"/>
    </xf>
    <xf numFmtId="0" fontId="3" fillId="8" borderId="7" xfId="0" applyNumberFormat="1" applyFont="1" applyFill="1" applyBorder="1" applyAlignment="1">
      <alignment horizontal="center" vertical="center"/>
    </xf>
    <xf numFmtId="0" fontId="3" fillId="8" borderId="7" xfId="0" applyNumberFormat="1" applyFont="1" applyFill="1" applyBorder="1" applyAlignment="1">
      <alignment horizontal="center" vertical="center"/>
    </xf>
    <xf numFmtId="0" fontId="0" fillId="0" borderId="0" xfId="0" applyAlignment="1">
      <alignment horizontal="justify" vertical="center" wrapText="1"/>
    </xf>
    <xf numFmtId="0" fontId="10" fillId="3" borderId="25" xfId="0" applyFont="1" applyFill="1" applyBorder="1" applyAlignment="1">
      <alignment horizontal="justify" vertical="center" wrapText="1"/>
    </xf>
    <xf numFmtId="0" fontId="0" fillId="0" borderId="0" xfId="0" applyAlignment="1">
      <alignment horizontal="justify" vertical="center"/>
    </xf>
    <xf numFmtId="0" fontId="11" fillId="3" borderId="27" xfId="0" applyFont="1" applyFill="1" applyBorder="1" applyAlignment="1">
      <alignment horizontal="justify" vertical="center" wrapText="1"/>
    </xf>
    <xf numFmtId="0" fontId="11" fillId="3" borderId="28" xfId="0" applyFont="1" applyFill="1" applyBorder="1" applyAlignment="1">
      <alignment horizontal="justify" vertical="center" wrapText="1"/>
    </xf>
    <xf numFmtId="0" fontId="0" fillId="0" borderId="7" xfId="0" applyFont="1" applyBorder="1" applyAlignment="1">
      <alignment horizontal="justify" vertical="center" wrapText="1"/>
    </xf>
    <xf numFmtId="0" fontId="12" fillId="4" borderId="29" xfId="0" applyFont="1" applyFill="1" applyBorder="1" applyAlignment="1">
      <alignment horizontal="justify" vertical="center" wrapText="1"/>
    </xf>
    <xf numFmtId="9" fontId="12" fillId="4" borderId="29" xfId="0" applyNumberFormat="1" applyFont="1" applyFill="1" applyBorder="1" applyAlignment="1">
      <alignment horizontal="justify" vertical="center" wrapText="1"/>
    </xf>
    <xf numFmtId="9" fontId="12" fillId="0" borderId="29" xfId="0" applyNumberFormat="1" applyFont="1" applyFill="1" applyBorder="1" applyAlignment="1">
      <alignment horizontal="justify" vertical="center" wrapText="1"/>
    </xf>
    <xf numFmtId="0" fontId="12" fillId="0" borderId="29" xfId="0" applyFont="1" applyFill="1" applyBorder="1" applyAlignment="1">
      <alignment horizontal="justify" vertical="center" wrapText="1"/>
    </xf>
    <xf numFmtId="0" fontId="12" fillId="4" borderId="7" xfId="0" applyFont="1" applyFill="1" applyBorder="1" applyAlignment="1">
      <alignment horizontal="justify" vertical="center" wrapText="1"/>
    </xf>
    <xf numFmtId="9" fontId="12" fillId="4" borderId="7" xfId="0" applyNumberFormat="1" applyFont="1" applyFill="1" applyBorder="1" applyAlignment="1">
      <alignment horizontal="justify" vertical="center" wrapText="1"/>
    </xf>
    <xf numFmtId="9" fontId="12" fillId="0" borderId="7" xfId="0" applyNumberFormat="1" applyFont="1" applyFill="1" applyBorder="1" applyAlignment="1">
      <alignment horizontal="justify" vertical="center" wrapText="1"/>
    </xf>
    <xf numFmtId="0" fontId="12" fillId="0" borderId="7" xfId="0" applyFont="1" applyFill="1" applyBorder="1" applyAlignment="1">
      <alignment horizontal="justify" vertical="center" wrapText="1"/>
    </xf>
    <xf numFmtId="9" fontId="12" fillId="4" borderId="7" xfId="2" applyFont="1" applyFill="1" applyBorder="1" applyAlignment="1">
      <alignment horizontal="justify" vertical="center" wrapText="1"/>
    </xf>
    <xf numFmtId="9" fontId="13" fillId="4" borderId="7" xfId="1" applyNumberFormat="1" applyFont="1" applyFill="1" applyBorder="1" applyAlignment="1">
      <alignment horizontal="justify" vertical="center" wrapText="1"/>
    </xf>
    <xf numFmtId="0" fontId="13" fillId="4" borderId="7" xfId="1" applyFont="1" applyFill="1" applyBorder="1" applyAlignment="1">
      <alignment horizontal="justify" vertical="center" wrapText="1"/>
    </xf>
    <xf numFmtId="9" fontId="12" fillId="0" borderId="7" xfId="0" applyNumberFormat="1" applyFont="1" applyBorder="1" applyAlignment="1">
      <alignment horizontal="justify" vertical="center" wrapText="1"/>
    </xf>
    <xf numFmtId="0" fontId="12" fillId="0" borderId="7" xfId="0" applyFont="1" applyBorder="1" applyAlignment="1">
      <alignment horizontal="justify" vertical="center" wrapText="1"/>
    </xf>
    <xf numFmtId="9" fontId="12" fillId="0" borderId="7" xfId="2" applyFont="1" applyFill="1" applyBorder="1" applyAlignment="1">
      <alignment horizontal="justify" vertical="center" wrapText="1"/>
    </xf>
    <xf numFmtId="0" fontId="13" fillId="0" borderId="7" xfId="1" applyFont="1" applyFill="1" applyBorder="1" applyAlignment="1">
      <alignment horizontal="justify" vertical="center" wrapText="1"/>
    </xf>
    <xf numFmtId="9" fontId="13" fillId="0" borderId="7" xfId="1" applyNumberFormat="1" applyFont="1" applyFill="1" applyBorder="1" applyAlignment="1">
      <alignment horizontal="justify" vertical="center" wrapText="1"/>
    </xf>
    <xf numFmtId="0" fontId="3" fillId="0" borderId="0" xfId="0" applyNumberFormat="1" applyFont="1" applyAlignment="1">
      <alignment horizontal="justify" vertical="center"/>
    </xf>
    <xf numFmtId="0" fontId="6" fillId="8" borderId="7" xfId="0" applyNumberFormat="1" applyFont="1" applyFill="1" applyBorder="1" applyAlignment="1">
      <alignment horizontal="center" vertical="center"/>
    </xf>
    <xf numFmtId="0" fontId="15" fillId="8" borderId="7" xfId="0" applyNumberFormat="1" applyFont="1" applyFill="1" applyBorder="1" applyAlignment="1">
      <alignment horizontal="center" vertical="center" wrapText="1"/>
    </xf>
    <xf numFmtId="0" fontId="3" fillId="8" borderId="7" xfId="0" applyNumberFormat="1" applyFont="1" applyFill="1" applyBorder="1" applyAlignment="1">
      <alignment horizontal="center" vertical="center"/>
    </xf>
    <xf numFmtId="0" fontId="3" fillId="8" borderId="7" xfId="0" applyNumberFormat="1" applyFont="1" applyFill="1" applyBorder="1" applyAlignment="1">
      <alignment horizontal="center" vertical="center"/>
    </xf>
    <xf numFmtId="9" fontId="12" fillId="4" borderId="7" xfId="0" applyNumberFormat="1" applyFont="1" applyFill="1" applyBorder="1" applyAlignment="1">
      <alignment horizontal="center" vertical="center" wrapText="1"/>
    </xf>
    <xf numFmtId="0" fontId="3" fillId="8" borderId="7" xfId="0" applyNumberFormat="1" applyFont="1" applyFill="1" applyBorder="1" applyAlignment="1">
      <alignment horizontal="center" vertical="center"/>
    </xf>
    <xf numFmtId="0" fontId="3" fillId="8" borderId="7" xfId="0" applyNumberFormat="1" applyFont="1" applyFill="1" applyBorder="1" applyAlignment="1">
      <alignment horizontal="center" vertical="center"/>
    </xf>
    <xf numFmtId="0" fontId="3" fillId="8" borderId="10" xfId="0" applyNumberFormat="1" applyFont="1" applyFill="1" applyBorder="1" applyAlignment="1">
      <alignment horizontal="center" vertical="center"/>
    </xf>
    <xf numFmtId="0" fontId="3" fillId="8" borderId="7" xfId="0" applyNumberFormat="1" applyFont="1" applyFill="1" applyBorder="1" applyAlignment="1">
      <alignment horizontal="center" vertical="center"/>
    </xf>
    <xf numFmtId="0" fontId="3" fillId="0" borderId="2" xfId="0" applyNumberFormat="1" applyFont="1" applyBorder="1"/>
    <xf numFmtId="0" fontId="3" fillId="0" borderId="0" xfId="0" applyNumberFormat="1" applyFont="1" applyBorder="1"/>
    <xf numFmtId="0" fontId="4" fillId="0" borderId="0" xfId="0" applyNumberFormat="1" applyFont="1" applyBorder="1" applyAlignment="1">
      <alignment horizontal="center"/>
    </xf>
    <xf numFmtId="0" fontId="3" fillId="0" borderId="1" xfId="0" applyNumberFormat="1" applyFont="1" applyBorder="1"/>
    <xf numFmtId="0" fontId="3" fillId="0" borderId="3" xfId="0" applyNumberFormat="1" applyFont="1" applyBorder="1"/>
    <xf numFmtId="10" fontId="4" fillId="0" borderId="0" xfId="0" applyNumberFormat="1" applyFont="1" applyBorder="1" applyAlignment="1">
      <alignment horizontal="right" vertical="center"/>
    </xf>
    <xf numFmtId="0" fontId="3" fillId="0" borderId="4" xfId="0" applyNumberFormat="1" applyFont="1" applyBorder="1"/>
    <xf numFmtId="0" fontId="3" fillId="0" borderId="5" xfId="0" applyNumberFormat="1" applyFont="1" applyBorder="1"/>
    <xf numFmtId="0" fontId="0" fillId="0" borderId="0" xfId="0" applyAlignment="1">
      <alignment horizontal="justify" vertical="center"/>
    </xf>
    <xf numFmtId="0" fontId="10" fillId="3" borderId="25" xfId="0" applyFont="1" applyFill="1" applyBorder="1" applyAlignment="1">
      <alignment horizontal="justify" vertical="center" wrapText="1"/>
    </xf>
    <xf numFmtId="0" fontId="10" fillId="3" borderId="26" xfId="0" applyFont="1" applyFill="1" applyBorder="1" applyAlignment="1">
      <alignment horizontal="justify" vertical="center" wrapText="1"/>
    </xf>
    <xf numFmtId="0" fontId="3" fillId="0" borderId="16" xfId="0" applyNumberFormat="1" applyFont="1" applyFill="1" applyBorder="1"/>
    <xf numFmtId="0" fontId="3" fillId="0" borderId="4" xfId="0" applyNumberFormat="1" applyFont="1" applyFill="1" applyBorder="1"/>
    <xf numFmtId="0" fontId="4" fillId="0" borderId="17" xfId="0" applyNumberFormat="1" applyFont="1" applyFill="1" applyBorder="1" applyAlignment="1">
      <alignment horizontal="justify" vertical="center" wrapText="1"/>
    </xf>
    <xf numFmtId="0" fontId="4" fillId="0" borderId="18" xfId="0" applyNumberFormat="1" applyFont="1" applyFill="1" applyBorder="1" applyAlignment="1">
      <alignment horizontal="justify" vertical="center" wrapText="1"/>
    </xf>
    <xf numFmtId="0" fontId="4" fillId="0" borderId="19" xfId="0" applyNumberFormat="1" applyFont="1" applyFill="1" applyBorder="1" applyAlignment="1">
      <alignment horizontal="justify" vertical="center" wrapText="1"/>
    </xf>
    <xf numFmtId="0" fontId="3" fillId="0" borderId="2" xfId="0" applyNumberFormat="1" applyFont="1" applyFill="1" applyBorder="1"/>
    <xf numFmtId="0" fontId="4" fillId="0" borderId="5" xfId="0" applyNumberFormat="1" applyFont="1" applyFill="1" applyBorder="1" applyAlignment="1">
      <alignment horizontal="left" vertical="center"/>
    </xf>
    <xf numFmtId="0" fontId="4" fillId="0" borderId="13" xfId="0" applyNumberFormat="1" applyFont="1" applyFill="1" applyBorder="1" applyAlignment="1">
      <alignment horizontal="left" vertical="center"/>
    </xf>
    <xf numFmtId="0" fontId="3" fillId="0" borderId="14" xfId="0" applyNumberFormat="1" applyFont="1" applyFill="1" applyBorder="1" applyAlignment="1">
      <alignment horizontal="center"/>
    </xf>
    <xf numFmtId="0" fontId="3" fillId="0" borderId="15" xfId="0" applyNumberFormat="1" applyFont="1" applyFill="1" applyBorder="1" applyAlignment="1">
      <alignment horizontal="center"/>
    </xf>
    <xf numFmtId="0" fontId="3" fillId="0" borderId="10"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xf>
    <xf numFmtId="0" fontId="3" fillId="0" borderId="6" xfId="0" applyNumberFormat="1" applyFont="1" applyFill="1" applyBorder="1"/>
    <xf numFmtId="0" fontId="4" fillId="0" borderId="8" xfId="0" applyNumberFormat="1" applyFont="1" applyBorder="1" applyAlignment="1">
      <alignment horizontal="left" vertical="center"/>
    </xf>
    <xf numFmtId="0" fontId="4" fillId="0" borderId="6" xfId="0" applyNumberFormat="1" applyFont="1" applyBorder="1" applyAlignment="1">
      <alignment horizontal="left" vertical="center"/>
    </xf>
    <xf numFmtId="0" fontId="4" fillId="0" borderId="9" xfId="0" applyNumberFormat="1" applyFont="1" applyBorder="1" applyAlignment="1">
      <alignment horizontal="left" vertical="center"/>
    </xf>
    <xf numFmtId="0" fontId="3" fillId="0" borderId="10" xfId="0" applyNumberFormat="1" applyFont="1" applyFill="1" applyBorder="1" applyAlignment="1">
      <alignment horizontal="left" vertical="center" wrapText="1"/>
    </xf>
    <xf numFmtId="0" fontId="3" fillId="0" borderId="11" xfId="0" applyNumberFormat="1" applyFont="1" applyFill="1" applyBorder="1" applyAlignment="1">
      <alignment horizontal="left" vertical="center" wrapText="1"/>
    </xf>
    <xf numFmtId="0" fontId="3" fillId="0" borderId="12" xfId="0" applyNumberFormat="1" applyFont="1" applyFill="1" applyBorder="1" applyAlignment="1">
      <alignment horizontal="left" vertical="center" wrapText="1"/>
    </xf>
    <xf numFmtId="0" fontId="3" fillId="0" borderId="0" xfId="0" applyNumberFormat="1" applyFont="1" applyFill="1" applyBorder="1"/>
    <xf numFmtId="0" fontId="3" fillId="0" borderId="20" xfId="0" applyNumberFormat="1" applyFont="1" applyFill="1" applyBorder="1"/>
    <xf numFmtId="0" fontId="3" fillId="0" borderId="21" xfId="0" applyNumberFormat="1" applyFont="1" applyFill="1" applyBorder="1"/>
    <xf numFmtId="0" fontId="3" fillId="0" borderId="3" xfId="0" applyNumberFormat="1" applyFont="1" applyFill="1" applyBorder="1"/>
    <xf numFmtId="0" fontId="3" fillId="0" borderId="22" xfId="0" applyNumberFormat="1" applyFont="1" applyFill="1" applyBorder="1"/>
    <xf numFmtId="0" fontId="3" fillId="0" borderId="23" xfId="0" applyNumberFormat="1" applyFont="1" applyFill="1" applyBorder="1"/>
    <xf numFmtId="0" fontId="3" fillId="0" borderId="24" xfId="0" applyNumberFormat="1" applyFont="1" applyFill="1" applyBorder="1"/>
    <xf numFmtId="0" fontId="3" fillId="0" borderId="9" xfId="0" applyNumberFormat="1" applyFont="1" applyFill="1" applyBorder="1"/>
    <xf numFmtId="0" fontId="4" fillId="0" borderId="7" xfId="0" applyNumberFormat="1" applyFont="1" applyFill="1" applyBorder="1" applyAlignment="1">
      <alignment horizontal="left" vertical="center" wrapText="1"/>
    </xf>
    <xf numFmtId="0" fontId="3" fillId="8" borderId="7"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4" fillId="6" borderId="10" xfId="0" applyNumberFormat="1" applyFont="1" applyFill="1" applyBorder="1" applyAlignment="1">
      <alignment horizontal="center" vertical="center"/>
    </xf>
    <xf numFmtId="0" fontId="4" fillId="6" borderId="11" xfId="0" applyNumberFormat="1" applyFont="1" applyFill="1" applyBorder="1" applyAlignment="1">
      <alignment horizontal="center" vertical="center"/>
    </xf>
    <xf numFmtId="0" fontId="4" fillId="6" borderId="12"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4" fillId="0" borderId="7" xfId="0" applyNumberFormat="1" applyFont="1" applyFill="1" applyBorder="1" applyAlignment="1">
      <alignment horizontal="center" vertical="center" wrapText="1"/>
    </xf>
    <xf numFmtId="0" fontId="4" fillId="5" borderId="10" xfId="0" applyNumberFormat="1" applyFont="1" applyFill="1" applyBorder="1" applyAlignment="1">
      <alignment horizontal="center" vertical="center"/>
    </xf>
    <xf numFmtId="0" fontId="4" fillId="5" borderId="11" xfId="0" applyNumberFormat="1" applyFont="1" applyFill="1" applyBorder="1" applyAlignment="1">
      <alignment horizontal="center" vertical="center"/>
    </xf>
    <xf numFmtId="0" fontId="4" fillId="5" borderId="12"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4" fillId="8" borderId="7" xfId="0" applyNumberFormat="1" applyFont="1" applyFill="1" applyBorder="1" applyAlignment="1">
      <alignment horizontal="center" vertical="center"/>
    </xf>
    <xf numFmtId="164" fontId="3" fillId="0" borderId="7" xfId="0" applyNumberFormat="1" applyFont="1" applyFill="1" applyBorder="1" applyAlignment="1">
      <alignment horizontal="center" vertical="center"/>
    </xf>
    <xf numFmtId="0" fontId="3" fillId="0" borderId="7"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7" borderId="7"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9" fontId="3" fillId="0" borderId="7" xfId="0" applyNumberFormat="1" applyFont="1" applyFill="1" applyBorder="1" applyAlignment="1">
      <alignment horizontal="center" vertical="center"/>
    </xf>
    <xf numFmtId="164" fontId="3" fillId="0" borderId="10" xfId="0" applyNumberFormat="1" applyFont="1" applyFill="1" applyBorder="1" applyAlignment="1">
      <alignment horizontal="center" vertical="center"/>
    </xf>
    <xf numFmtId="164" fontId="3" fillId="0" borderId="11" xfId="0" applyNumberFormat="1" applyFont="1" applyFill="1" applyBorder="1" applyAlignment="1">
      <alignment horizontal="center" vertical="center"/>
    </xf>
    <xf numFmtId="164" fontId="3" fillId="0" borderId="12" xfId="0" applyNumberFormat="1" applyFont="1" applyFill="1" applyBorder="1" applyAlignment="1">
      <alignment horizontal="center" vertical="center"/>
    </xf>
    <xf numFmtId="14" fontId="3" fillId="0" borderId="10" xfId="0" applyNumberFormat="1"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7" fillId="8" borderId="7"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4" fillId="0" borderId="9" xfId="0" applyNumberFormat="1" applyFont="1" applyFill="1" applyBorder="1" applyAlignment="1">
      <alignment horizontal="center" vertical="center"/>
    </xf>
    <xf numFmtId="0" fontId="4" fillId="0" borderId="11" xfId="0" applyNumberFormat="1" applyFont="1" applyFill="1" applyBorder="1" applyAlignment="1">
      <alignment horizontal="center" vertical="center"/>
    </xf>
    <xf numFmtId="0" fontId="4" fillId="7" borderId="10" xfId="0" applyNumberFormat="1" applyFont="1" applyFill="1" applyBorder="1" applyAlignment="1">
      <alignment horizontal="center" vertical="center"/>
    </xf>
    <xf numFmtId="0" fontId="4" fillId="7" borderId="11" xfId="0" applyNumberFormat="1" applyFont="1" applyFill="1" applyBorder="1" applyAlignment="1">
      <alignment horizontal="center" vertical="center"/>
    </xf>
    <xf numFmtId="0" fontId="4" fillId="7" borderId="12" xfId="0" applyNumberFormat="1" applyFont="1" applyFill="1" applyBorder="1" applyAlignment="1">
      <alignment horizontal="center" vertical="center"/>
    </xf>
    <xf numFmtId="0" fontId="3" fillId="0" borderId="10"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7" xfId="0" applyNumberFormat="1" applyFont="1" applyFill="1" applyBorder="1"/>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7" xfId="0" applyNumberFormat="1" applyFont="1" applyFill="1" applyBorder="1"/>
    <xf numFmtId="0" fontId="4" fillId="2" borderId="7"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5" xfId="0" applyNumberFormat="1" applyFont="1" applyFill="1" applyBorder="1" applyAlignment="1">
      <alignment vertical="center"/>
    </xf>
    <xf numFmtId="0" fontId="3" fillId="0" borderId="8" xfId="0" applyNumberFormat="1" applyFont="1" applyFill="1" applyBorder="1" applyAlignment="1">
      <alignment vertical="center"/>
    </xf>
    <xf numFmtId="0" fontId="3" fillId="0" borderId="7" xfId="0" applyNumberFormat="1" applyFont="1" applyBorder="1" applyAlignment="1">
      <alignment horizontal="center" vertical="center"/>
    </xf>
    <xf numFmtId="0" fontId="3" fillId="2" borderId="7"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11" xfId="0" applyNumberFormat="1" applyFont="1" applyFill="1" applyBorder="1" applyAlignment="1">
      <alignment horizontal="center" vertical="center"/>
    </xf>
    <xf numFmtId="0" fontId="3" fillId="2" borderId="12" xfId="0" applyNumberFormat="1" applyFont="1" applyFill="1" applyBorder="1" applyAlignment="1">
      <alignment horizontal="center" vertical="center"/>
    </xf>
    <xf numFmtId="0" fontId="3" fillId="0" borderId="10" xfId="0" applyNumberFormat="1" applyFont="1" applyFill="1" applyBorder="1" applyAlignment="1">
      <alignment vertical="center" wrapText="1"/>
    </xf>
    <xf numFmtId="0" fontId="3" fillId="0" borderId="11" xfId="0" applyNumberFormat="1" applyFont="1" applyFill="1" applyBorder="1" applyAlignment="1">
      <alignment vertical="center" wrapText="1"/>
    </xf>
    <xf numFmtId="0" fontId="3" fillId="0" borderId="12" xfId="0" applyNumberFormat="1" applyFont="1" applyFill="1" applyBorder="1" applyAlignment="1">
      <alignment vertical="center" wrapText="1"/>
    </xf>
    <xf numFmtId="1" fontId="3" fillId="0" borderId="7" xfId="0" applyNumberFormat="1" applyFont="1" applyFill="1" applyBorder="1" applyAlignment="1">
      <alignment horizontal="center" vertical="center"/>
    </xf>
    <xf numFmtId="9" fontId="3" fillId="0" borderId="10" xfId="0" applyNumberFormat="1" applyFont="1" applyFill="1" applyBorder="1" applyAlignment="1">
      <alignment horizontal="center" vertical="center"/>
    </xf>
    <xf numFmtId="9" fontId="3" fillId="0" borderId="11" xfId="0" applyNumberFormat="1" applyFont="1" applyFill="1" applyBorder="1" applyAlignment="1">
      <alignment horizontal="center" vertical="center"/>
    </xf>
    <xf numFmtId="9" fontId="3" fillId="0" borderId="12" xfId="0" applyNumberFormat="1" applyFont="1" applyFill="1" applyBorder="1" applyAlignment="1">
      <alignment horizontal="center" vertical="center"/>
    </xf>
    <xf numFmtId="0" fontId="3" fillId="0" borderId="10" xfId="0" applyFont="1" applyBorder="1" applyAlignment="1">
      <alignment horizontal="center" vertical="center" wrapText="1"/>
    </xf>
    <xf numFmtId="0" fontId="4" fillId="0" borderId="8" xfId="0" applyNumberFormat="1" applyFont="1" applyFill="1" applyBorder="1" applyAlignment="1">
      <alignment horizontal="left" vertical="center"/>
    </xf>
    <xf numFmtId="0" fontId="4" fillId="0" borderId="6" xfId="0" applyNumberFormat="1" applyFont="1" applyFill="1" applyBorder="1" applyAlignment="1">
      <alignment horizontal="left" vertical="center"/>
    </xf>
    <xf numFmtId="0" fontId="4" fillId="0" borderId="9" xfId="0" applyNumberFormat="1" applyFont="1" applyFill="1" applyBorder="1" applyAlignment="1">
      <alignment horizontal="left" vertical="center"/>
    </xf>
    <xf numFmtId="0" fontId="4" fillId="0" borderId="14" xfId="0" applyNumberFormat="1" applyFont="1" applyFill="1" applyBorder="1" applyAlignment="1">
      <alignment horizontal="center"/>
    </xf>
    <xf numFmtId="0" fontId="4" fillId="0" borderId="15" xfId="0" applyNumberFormat="1" applyFont="1" applyFill="1" applyBorder="1" applyAlignment="1">
      <alignment horizontal="center"/>
    </xf>
    <xf numFmtId="0" fontId="3" fillId="0" borderId="10" xfId="0" applyNumberFormat="1" applyFont="1" applyFill="1" applyBorder="1" applyAlignment="1">
      <alignment horizontal="justify" vertical="center" wrapText="1"/>
    </xf>
    <xf numFmtId="0" fontId="3" fillId="0" borderId="11" xfId="0" applyNumberFormat="1" applyFont="1" applyFill="1" applyBorder="1" applyAlignment="1">
      <alignment horizontal="justify" vertical="center" wrapText="1"/>
    </xf>
    <xf numFmtId="0" fontId="3" fillId="0" borderId="12" xfId="0" applyNumberFormat="1" applyFont="1" applyFill="1" applyBorder="1" applyAlignment="1">
      <alignment horizontal="justify" vertical="center" wrapText="1"/>
    </xf>
    <xf numFmtId="0" fontId="4" fillId="0" borderId="10" xfId="0" applyNumberFormat="1" applyFont="1" applyFill="1" applyBorder="1" applyAlignment="1">
      <alignment horizontal="left" vertical="center" wrapText="1"/>
    </xf>
    <xf numFmtId="0" fontId="4" fillId="0" borderId="12" xfId="0" applyNumberFormat="1" applyFont="1" applyFill="1" applyBorder="1" applyAlignment="1">
      <alignment horizontal="left" vertical="center" wrapText="1"/>
    </xf>
    <xf numFmtId="0" fontId="3" fillId="8" borderId="10" xfId="0" applyNumberFormat="1" applyFont="1" applyFill="1" applyBorder="1" applyAlignment="1">
      <alignment horizontal="center" vertical="center"/>
    </xf>
    <xf numFmtId="0" fontId="3" fillId="8" borderId="11" xfId="0" applyNumberFormat="1" applyFont="1" applyFill="1" applyBorder="1" applyAlignment="1">
      <alignment horizontal="center" vertical="center"/>
    </xf>
    <xf numFmtId="0" fontId="3" fillId="8" borderId="12" xfId="0" applyNumberFormat="1" applyFont="1" applyFill="1" applyBorder="1" applyAlignment="1">
      <alignment horizontal="center" vertical="center"/>
    </xf>
    <xf numFmtId="0" fontId="6" fillId="8" borderId="10" xfId="0" applyNumberFormat="1" applyFont="1" applyFill="1" applyBorder="1" applyAlignment="1">
      <alignment horizontal="center" vertical="center"/>
    </xf>
    <xf numFmtId="0" fontId="6" fillId="8" borderId="12" xfId="0" applyNumberFormat="1" applyFont="1" applyFill="1" applyBorder="1" applyAlignment="1">
      <alignment horizontal="center" vertical="center"/>
    </xf>
    <xf numFmtId="0" fontId="6" fillId="8" borderId="11" xfId="0" applyNumberFormat="1" applyFont="1" applyFill="1" applyBorder="1" applyAlignment="1">
      <alignment horizontal="center" vertical="center"/>
    </xf>
    <xf numFmtId="3" fontId="3" fillId="0" borderId="7" xfId="0" applyNumberFormat="1" applyFont="1" applyFill="1" applyBorder="1" applyAlignment="1">
      <alignment horizontal="center"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49" fontId="3" fillId="0" borderId="7" xfId="0" applyNumberFormat="1" applyFont="1" applyFill="1" applyBorder="1" applyAlignment="1">
      <alignment horizontal="center" vertical="center"/>
    </xf>
    <xf numFmtId="9" fontId="3" fillId="0" borderId="7" xfId="0" applyNumberFormat="1" applyFont="1" applyFill="1" applyBorder="1" applyAlignment="1">
      <alignment horizontal="center" vertical="center" wrapText="1"/>
    </xf>
    <xf numFmtId="0" fontId="3" fillId="0" borderId="7" xfId="0" applyNumberFormat="1" applyFont="1" applyFill="1" applyBorder="1" applyAlignment="1">
      <alignment horizontal="left" vertical="center" wrapText="1"/>
    </xf>
    <xf numFmtId="0" fontId="3" fillId="0" borderId="7" xfId="0" applyNumberFormat="1" applyFont="1" applyFill="1" applyBorder="1" applyAlignment="1">
      <alignment horizontal="left" vertical="center"/>
    </xf>
    <xf numFmtId="0" fontId="4" fillId="0" borderId="7" xfId="0" applyNumberFormat="1" applyFont="1" applyBorder="1" applyAlignment="1">
      <alignment horizontal="justify" vertical="center" wrapText="1"/>
    </xf>
    <xf numFmtId="0" fontId="6" fillId="0" borderId="10" xfId="0" applyNumberFormat="1" applyFont="1" applyFill="1" applyBorder="1" applyAlignment="1">
      <alignment horizontal="left" vertical="center" wrapText="1"/>
    </xf>
    <xf numFmtId="0" fontId="6" fillId="0" borderId="11" xfId="0" applyNumberFormat="1" applyFont="1" applyFill="1" applyBorder="1" applyAlignment="1">
      <alignment horizontal="left" vertical="center" wrapText="1"/>
    </xf>
    <xf numFmtId="0" fontId="6" fillId="0" borderId="12" xfId="0" applyNumberFormat="1" applyFont="1" applyFill="1" applyBorder="1" applyAlignment="1">
      <alignment horizontal="left" vertical="center" wrapText="1"/>
    </xf>
    <xf numFmtId="0" fontId="16" fillId="0" borderId="10" xfId="0" applyNumberFormat="1" applyFont="1" applyFill="1" applyBorder="1" applyAlignment="1">
      <alignment horizontal="left" vertical="center" wrapText="1"/>
    </xf>
    <xf numFmtId="0" fontId="16" fillId="0" borderId="11" xfId="0" applyNumberFormat="1" applyFont="1" applyFill="1" applyBorder="1" applyAlignment="1">
      <alignment horizontal="left" vertical="center" wrapText="1"/>
    </xf>
    <xf numFmtId="0" fontId="16" fillId="0" borderId="12" xfId="0" applyNumberFormat="1" applyFont="1" applyFill="1" applyBorder="1" applyAlignment="1">
      <alignment horizontal="left" vertical="center" wrapText="1"/>
    </xf>
    <xf numFmtId="0" fontId="3" fillId="0" borderId="8" xfId="0" applyNumberFormat="1" applyFont="1" applyBorder="1" applyAlignment="1">
      <alignment horizontal="left" vertical="center" wrapText="1"/>
    </xf>
    <xf numFmtId="0" fontId="3" fillId="0" borderId="6" xfId="0" applyNumberFormat="1" applyFont="1" applyBorder="1" applyAlignment="1">
      <alignment horizontal="left" vertical="center" wrapText="1"/>
    </xf>
    <xf numFmtId="0" fontId="3" fillId="0" borderId="9" xfId="0" applyNumberFormat="1" applyFont="1" applyBorder="1" applyAlignment="1">
      <alignment horizontal="left" vertical="center" wrapText="1"/>
    </xf>
    <xf numFmtId="0" fontId="3" fillId="0" borderId="10" xfId="0" applyNumberFormat="1" applyFont="1" applyFill="1" applyBorder="1" applyAlignment="1">
      <alignment horizontal="left" vertical="top" wrapText="1"/>
    </xf>
    <xf numFmtId="0" fontId="3" fillId="0" borderId="11" xfId="0" applyNumberFormat="1" applyFont="1" applyFill="1" applyBorder="1" applyAlignment="1">
      <alignment horizontal="left" vertical="top" wrapText="1"/>
    </xf>
    <xf numFmtId="0" fontId="3" fillId="0" borderId="12" xfId="0" applyNumberFormat="1" applyFont="1" applyFill="1" applyBorder="1" applyAlignment="1">
      <alignment horizontal="left" vertical="top" wrapText="1"/>
    </xf>
    <xf numFmtId="0" fontId="4" fillId="0" borderId="0" xfId="0" applyNumberFormat="1" applyFont="1" applyFill="1" applyBorder="1" applyAlignment="1">
      <alignment horizontal="left" vertical="center"/>
    </xf>
    <xf numFmtId="0" fontId="3" fillId="0" borderId="10" xfId="0" applyNumberFormat="1" applyFont="1" applyFill="1" applyBorder="1" applyAlignment="1">
      <alignment horizontal="center"/>
    </xf>
    <xf numFmtId="0" fontId="3" fillId="0" borderId="12" xfId="0" applyNumberFormat="1" applyFont="1" applyFill="1" applyBorder="1" applyAlignment="1">
      <alignment horizontal="center"/>
    </xf>
    <xf numFmtId="0" fontId="16" fillId="0" borderId="17" xfId="0" applyNumberFormat="1" applyFont="1" applyFill="1" applyBorder="1" applyAlignment="1">
      <alignment horizontal="justify" vertical="center" wrapText="1"/>
    </xf>
    <xf numFmtId="0" fontId="4" fillId="0" borderId="18" xfId="0" applyNumberFormat="1" applyFont="1" applyFill="1" applyBorder="1" applyAlignment="1">
      <alignment horizontal="justify" vertical="center"/>
    </xf>
    <xf numFmtId="0" fontId="4" fillId="0" borderId="19" xfId="0" applyNumberFormat="1" applyFont="1" applyFill="1" applyBorder="1" applyAlignment="1">
      <alignment horizontal="justify" vertical="center"/>
    </xf>
    <xf numFmtId="0" fontId="4" fillId="0" borderId="7" xfId="0" applyNumberFormat="1" applyFont="1" applyFill="1" applyBorder="1" applyAlignment="1">
      <alignment horizontal="justify" vertical="center"/>
    </xf>
    <xf numFmtId="0" fontId="3" fillId="8" borderId="7" xfId="0" applyFont="1" applyFill="1" applyBorder="1" applyAlignment="1">
      <alignment horizontal="center" vertical="center"/>
    </xf>
    <xf numFmtId="0" fontId="16" fillId="0" borderId="10" xfId="0" applyNumberFormat="1" applyFont="1" applyFill="1" applyBorder="1" applyAlignment="1">
      <alignment horizontal="justify" vertical="center" wrapText="1"/>
    </xf>
    <xf numFmtId="0" fontId="16" fillId="0" borderId="11" xfId="0" applyNumberFormat="1" applyFont="1" applyFill="1" applyBorder="1" applyAlignment="1">
      <alignment horizontal="justify" vertical="center" wrapText="1"/>
    </xf>
    <xf numFmtId="0" fontId="16" fillId="0" borderId="12" xfId="0" applyNumberFormat="1" applyFont="1" applyFill="1" applyBorder="1" applyAlignment="1">
      <alignment horizontal="justify" vertical="center" wrapText="1"/>
    </xf>
    <xf numFmtId="0" fontId="16" fillId="0" borderId="17" xfId="0" applyNumberFormat="1" applyFont="1" applyFill="1" applyBorder="1" applyAlignment="1">
      <alignment horizontal="justify" vertical="center"/>
    </xf>
    <xf numFmtId="0" fontId="16" fillId="0" borderId="18" xfId="0" applyNumberFormat="1" applyFont="1" applyFill="1" applyBorder="1" applyAlignment="1">
      <alignment horizontal="justify" vertical="center"/>
    </xf>
    <xf numFmtId="0" fontId="16" fillId="0" borderId="19" xfId="0" applyNumberFormat="1" applyFont="1" applyFill="1" applyBorder="1" applyAlignment="1">
      <alignment horizontal="justify" vertical="center"/>
    </xf>
    <xf numFmtId="0" fontId="18" fillId="0" borderId="5" xfId="0" applyNumberFormat="1" applyFont="1" applyFill="1" applyBorder="1" applyAlignment="1">
      <alignment horizontal="left" vertical="center" wrapText="1"/>
    </xf>
    <xf numFmtId="0" fontId="18" fillId="0" borderId="0" xfId="0" applyNumberFormat="1" applyFont="1" applyFill="1" applyBorder="1" applyAlignment="1">
      <alignment horizontal="left" vertical="center" wrapText="1"/>
    </xf>
    <xf numFmtId="0" fontId="18" fillId="0" borderId="4" xfId="0" applyNumberFormat="1" applyFont="1" applyFill="1" applyBorder="1" applyAlignment="1">
      <alignment horizontal="left" vertical="center" wrapText="1"/>
    </xf>
    <xf numFmtId="0" fontId="18" fillId="0" borderId="8" xfId="0" applyNumberFormat="1" applyFont="1" applyFill="1" applyBorder="1" applyAlignment="1">
      <alignment horizontal="left" vertical="center" wrapText="1"/>
    </xf>
    <xf numFmtId="0" fontId="18" fillId="0" borderId="6" xfId="0" applyNumberFormat="1" applyFont="1" applyFill="1" applyBorder="1" applyAlignment="1">
      <alignment horizontal="left" vertical="center" wrapText="1"/>
    </xf>
    <xf numFmtId="0" fontId="18" fillId="0" borderId="9" xfId="0" applyNumberFormat="1" applyFont="1" applyFill="1" applyBorder="1" applyAlignment="1">
      <alignment horizontal="left" vertical="center" wrapText="1"/>
    </xf>
    <xf numFmtId="0" fontId="18" fillId="0" borderId="17" xfId="0" applyNumberFormat="1" applyFont="1" applyFill="1" applyBorder="1" applyAlignment="1">
      <alignment horizontal="justify" vertical="center" wrapText="1"/>
    </xf>
    <xf numFmtId="0" fontId="18" fillId="0" borderId="18" xfId="0" applyNumberFormat="1" applyFont="1" applyFill="1" applyBorder="1" applyAlignment="1">
      <alignment horizontal="justify" vertical="center" wrapText="1"/>
    </xf>
    <xf numFmtId="0" fontId="18" fillId="0" borderId="19" xfId="0" applyNumberFormat="1" applyFont="1" applyFill="1" applyBorder="1" applyAlignment="1">
      <alignment horizontal="justify" vertical="center" wrapText="1"/>
    </xf>
    <xf numFmtId="0" fontId="17" fillId="0" borderId="10" xfId="0" applyNumberFormat="1" applyFont="1" applyFill="1" applyBorder="1" applyAlignment="1">
      <alignment horizontal="left" vertical="center" wrapText="1"/>
    </xf>
    <xf numFmtId="0" fontId="17" fillId="0" borderId="11" xfId="0" applyNumberFormat="1" applyFont="1" applyFill="1" applyBorder="1" applyAlignment="1">
      <alignment horizontal="left" vertical="center" wrapText="1"/>
    </xf>
    <xf numFmtId="0" fontId="17" fillId="0" borderId="12" xfId="0" applyNumberFormat="1" applyFont="1" applyFill="1" applyBorder="1" applyAlignment="1">
      <alignment horizontal="left" vertical="center" wrapText="1"/>
    </xf>
    <xf numFmtId="14" fontId="3" fillId="0" borderId="10" xfId="0" applyNumberFormat="1" applyFont="1" applyBorder="1" applyAlignment="1">
      <alignment horizontal="center" vertical="center"/>
    </xf>
  </cellXfs>
  <cellStyles count="3">
    <cellStyle name="Normal" xfId="0" builtinId="0"/>
    <cellStyle name="Normal 2" xfId="1"/>
    <cellStyle name="Porcentaje"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0135067970731"/>
          <c:y val="4.6715430904187887E-2"/>
          <c:w val="0.8752504841069052"/>
          <c:h val="0.73875284020941046"/>
        </c:manualLayout>
      </c:layout>
      <c:barChart>
        <c:barDir val="col"/>
        <c:grouping val="clustered"/>
        <c:varyColors val="0"/>
        <c:ser>
          <c:idx val="0"/>
          <c:order val="0"/>
          <c:tx>
            <c:strRef>
              <c:f>'Deserción Escolar '!$C$28</c:f>
              <c:strCache>
                <c:ptCount val="1"/>
                <c:pt idx="0">
                  <c:v>Logro </c:v>
                </c:pt>
              </c:strCache>
            </c:strRef>
          </c:tx>
          <c:spPr>
            <a:solidFill>
              <a:srgbClr val="004586"/>
            </a:solidFill>
            <a:ln w="25400">
              <a:noFill/>
            </a:ln>
          </c:spPr>
          <c:invertIfNegative val="0"/>
          <c:cat>
            <c:strRef>
              <c:f>'Deserción Escolar '!$B$29:$B$40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'Deserción Escolar '!$C$29:$C$40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DF4F-0D47-A7B4-940D8854BA44}"/>
            </c:ext>
          </c:extLst>
        </c:ser>
        <c:ser>
          <c:idx val="1"/>
          <c:order val="1"/>
          <c:tx>
            <c:strRef>
              <c:f>'Deserción Escolar '!$D$28</c:f>
              <c:strCache>
                <c:ptCount val="1"/>
                <c:pt idx="0">
                  <c:v>META PERIODO</c:v>
                </c:pt>
              </c:strCache>
            </c:strRef>
          </c:tx>
          <c:spPr>
            <a:solidFill>
              <a:srgbClr val="FF420E"/>
            </a:solidFill>
            <a:ln w="25400">
              <a:noFill/>
            </a:ln>
          </c:spPr>
          <c:invertIfNegative val="0"/>
          <c:cat>
            <c:strRef>
              <c:f>'Deserción Escolar '!$B$29:$B$40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'Deserción Escolar '!$D$29:$D$40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DF4F-0D47-A7B4-940D8854BA44}"/>
            </c:ext>
          </c:extLst>
        </c:ser>
        <c:dLbls>
          <c:showLegendKey val="0"/>
          <c:showVal val="0"/>
          <c:showCatName val="0"/>
          <c:showSerName val="0"/>
          <c:showPercent val="0"/>
          <c:showBubbleSize val="0"/>
        </c:dLbls>
        <c:gapWidth val="150"/>
        <c:axId val="243264688"/>
        <c:axId val="243265248"/>
      </c:barChart>
      <c:lineChart>
        <c:grouping val="standard"/>
        <c:varyColors val="0"/>
        <c:ser>
          <c:idx val="0"/>
          <c:order val="2"/>
          <c:tx>
            <c:strRef>
              <c:f>'Deserción Escolar '!$E$28</c:f>
              <c:strCache>
                <c:ptCount val="1"/>
                <c:pt idx="0">
                  <c:v>META</c:v>
                </c:pt>
              </c:strCache>
            </c:strRef>
          </c:tx>
          <c:spPr>
            <a:ln w="38100">
              <a:solidFill>
                <a:srgbClr val="FFD320"/>
              </a:solidFill>
              <a:prstDash val="solid"/>
            </a:ln>
          </c:spPr>
          <c:marker>
            <c:symbol val="none"/>
          </c:marker>
          <c:cat>
            <c:strRef>
              <c:f>'Deserción Escolar '!$B$29:$B$40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'Deserción Escolar '!$E$29:$E$40</c:f>
              <c:numCache>
                <c:formatCode>0%</c:formatCode>
                <c:ptCount val="12"/>
                <c:pt idx="0">
                  <c:v>3.1E-2</c:v>
                </c:pt>
                <c:pt idx="1">
                  <c:v>3.1E-2</c:v>
                </c:pt>
                <c:pt idx="2">
                  <c:v>3.1E-2</c:v>
                </c:pt>
                <c:pt idx="3">
                  <c:v>3.1E-2</c:v>
                </c:pt>
                <c:pt idx="4">
                  <c:v>3.1E-2</c:v>
                </c:pt>
                <c:pt idx="5">
                  <c:v>3.1E-2</c:v>
                </c:pt>
                <c:pt idx="6">
                  <c:v>3.1E-2</c:v>
                </c:pt>
                <c:pt idx="7">
                  <c:v>3.1E-2</c:v>
                </c:pt>
                <c:pt idx="8">
                  <c:v>3.1E-2</c:v>
                </c:pt>
                <c:pt idx="9">
                  <c:v>3.1E-2</c:v>
                </c:pt>
                <c:pt idx="10">
                  <c:v>3.1E-2</c:v>
                </c:pt>
                <c:pt idx="11">
                  <c:v>3.1E-2</c:v>
                </c:pt>
              </c:numCache>
            </c:numRef>
          </c:val>
          <c:smooth val="0"/>
          <c:extLst xmlns:c16r2="http://schemas.microsoft.com/office/drawing/2015/06/chart">
            <c:ext xmlns:c16="http://schemas.microsoft.com/office/drawing/2014/chart" uri="{C3380CC4-5D6E-409C-BE32-E72D297353CC}">
              <c16:uniqueId val="{00000002-DF4F-0D47-A7B4-940D8854BA44}"/>
            </c:ext>
          </c:extLst>
        </c:ser>
        <c:dLbls>
          <c:showLegendKey val="0"/>
          <c:showVal val="0"/>
          <c:showCatName val="0"/>
          <c:showSerName val="0"/>
          <c:showPercent val="0"/>
          <c:showBubbleSize val="0"/>
        </c:dLbls>
        <c:marker val="1"/>
        <c:smooth val="0"/>
        <c:axId val="243264688"/>
        <c:axId val="243265248"/>
      </c:lineChart>
      <c:catAx>
        <c:axId val="243264688"/>
        <c:scaling>
          <c:orientation val="minMax"/>
        </c:scaling>
        <c:delete val="0"/>
        <c:axPos val="b"/>
        <c:numFmt formatCode="General" sourceLinked="0"/>
        <c:majorTickMark val="none"/>
        <c:minorTickMark val="none"/>
        <c:tickLblPos val="low"/>
        <c:spPr>
          <a:ln w="12700">
            <a:solidFill>
              <a:srgbClr val="B3B3B3"/>
            </a:solidFill>
            <a:prstDash val="solid"/>
          </a:ln>
        </c:spPr>
        <c:txPr>
          <a:bodyPr rot="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43265248"/>
        <c:crossesAt val="0"/>
        <c:auto val="1"/>
        <c:lblAlgn val="ctr"/>
        <c:lblOffset val="100"/>
        <c:tickLblSkip val="1"/>
        <c:tickMarkSkip val="1"/>
        <c:noMultiLvlLbl val="0"/>
      </c:catAx>
      <c:valAx>
        <c:axId val="243265248"/>
        <c:scaling>
          <c:orientation val="minMax"/>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43264688"/>
        <c:crosses val="autoZero"/>
        <c:crossBetween val="between"/>
      </c:valAx>
      <c:spPr>
        <a:noFill/>
        <a:ln w="12700">
          <a:solidFill>
            <a:srgbClr val="B3B3B3"/>
          </a:solidFill>
          <a:prstDash val="solid"/>
        </a:ln>
      </c:spPr>
    </c:plotArea>
    <c:legend>
      <c:legendPos val="r"/>
      <c:layout>
        <c:manualLayout>
          <c:xMode val="edge"/>
          <c:yMode val="edge"/>
          <c:x val="4.1178001962116288E-2"/>
          <c:y val="0.89907722242563493"/>
          <c:w val="0.89871430648313566"/>
          <c:h val="9.7927954121738298E-2"/>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0135067970731"/>
          <c:y val="4.6715430904187887E-2"/>
          <c:w val="0.8752504841069052"/>
          <c:h val="0.73875284020941046"/>
        </c:manualLayout>
      </c:layout>
      <c:barChart>
        <c:barDir val="col"/>
        <c:grouping val="clustered"/>
        <c:varyColors val="0"/>
        <c:ser>
          <c:idx val="0"/>
          <c:order val="0"/>
          <c:tx>
            <c:strRef>
              <c:f>'Auditorias Integrales'!$C$28</c:f>
              <c:strCache>
                <c:ptCount val="1"/>
                <c:pt idx="0">
                  <c:v>Logro </c:v>
                </c:pt>
              </c:strCache>
            </c:strRef>
          </c:tx>
          <c:spPr>
            <a:solidFill>
              <a:srgbClr val="004586"/>
            </a:solidFill>
            <a:ln w="25400">
              <a:noFill/>
            </a:ln>
          </c:spPr>
          <c:invertIfNegative val="0"/>
          <c:cat>
            <c:strRef>
              <c:f>'Auditorias Integrales'!$B$29:$B$40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'Auditorias Integrales'!$C$29:$C$40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DF4F-0D47-A7B4-940D8854BA44}"/>
            </c:ext>
          </c:extLst>
        </c:ser>
        <c:ser>
          <c:idx val="1"/>
          <c:order val="1"/>
          <c:tx>
            <c:strRef>
              <c:f>'Auditorias Integrales'!$D$28</c:f>
              <c:strCache>
                <c:ptCount val="1"/>
                <c:pt idx="0">
                  <c:v>META PERIODO</c:v>
                </c:pt>
              </c:strCache>
            </c:strRef>
          </c:tx>
          <c:spPr>
            <a:solidFill>
              <a:srgbClr val="FF420E"/>
            </a:solidFill>
            <a:ln w="25400">
              <a:noFill/>
            </a:ln>
          </c:spPr>
          <c:invertIfNegative val="0"/>
          <c:cat>
            <c:strRef>
              <c:f>'Auditorias Integrales'!$B$29:$B$40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'Auditorias Integrales'!$D$29:$D$40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DF4F-0D47-A7B4-940D8854BA44}"/>
            </c:ext>
          </c:extLst>
        </c:ser>
        <c:dLbls>
          <c:showLegendKey val="0"/>
          <c:showVal val="0"/>
          <c:showCatName val="0"/>
          <c:showSerName val="0"/>
          <c:showPercent val="0"/>
          <c:showBubbleSize val="0"/>
        </c:dLbls>
        <c:gapWidth val="150"/>
        <c:axId val="225198928"/>
        <c:axId val="225199488"/>
      </c:barChart>
      <c:lineChart>
        <c:grouping val="standard"/>
        <c:varyColors val="0"/>
        <c:ser>
          <c:idx val="0"/>
          <c:order val="2"/>
          <c:tx>
            <c:strRef>
              <c:f>'Auditorias Integrales'!$E$28</c:f>
              <c:strCache>
                <c:ptCount val="1"/>
                <c:pt idx="0">
                  <c:v>META</c:v>
                </c:pt>
              </c:strCache>
            </c:strRef>
          </c:tx>
          <c:spPr>
            <a:ln w="38100">
              <a:solidFill>
                <a:srgbClr val="FFD320"/>
              </a:solidFill>
              <a:prstDash val="solid"/>
            </a:ln>
          </c:spPr>
          <c:marker>
            <c:symbol val="none"/>
          </c:marker>
          <c:cat>
            <c:strRef>
              <c:f>'Auditorias Integrales'!$B$29:$B$40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'Auditorias Integrales'!$E$29:$E$40</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xmlns:c16r2="http://schemas.microsoft.com/office/drawing/2015/06/chart">
            <c:ext xmlns:c16="http://schemas.microsoft.com/office/drawing/2014/chart" uri="{C3380CC4-5D6E-409C-BE32-E72D297353CC}">
              <c16:uniqueId val="{00000002-DF4F-0D47-A7B4-940D8854BA44}"/>
            </c:ext>
          </c:extLst>
        </c:ser>
        <c:dLbls>
          <c:showLegendKey val="0"/>
          <c:showVal val="0"/>
          <c:showCatName val="0"/>
          <c:showSerName val="0"/>
          <c:showPercent val="0"/>
          <c:showBubbleSize val="0"/>
        </c:dLbls>
        <c:marker val="1"/>
        <c:smooth val="0"/>
        <c:axId val="225198928"/>
        <c:axId val="225199488"/>
      </c:lineChart>
      <c:catAx>
        <c:axId val="225198928"/>
        <c:scaling>
          <c:orientation val="minMax"/>
        </c:scaling>
        <c:delete val="0"/>
        <c:axPos val="b"/>
        <c:numFmt formatCode="General" sourceLinked="0"/>
        <c:majorTickMark val="none"/>
        <c:minorTickMark val="none"/>
        <c:tickLblPos val="low"/>
        <c:spPr>
          <a:ln w="12700">
            <a:solidFill>
              <a:srgbClr val="B3B3B3"/>
            </a:solidFill>
            <a:prstDash val="solid"/>
          </a:ln>
        </c:spPr>
        <c:txPr>
          <a:bodyPr rot="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25199488"/>
        <c:crossesAt val="0"/>
        <c:auto val="1"/>
        <c:lblAlgn val="ctr"/>
        <c:lblOffset val="100"/>
        <c:tickLblSkip val="1"/>
        <c:tickMarkSkip val="1"/>
        <c:noMultiLvlLbl val="0"/>
      </c:catAx>
      <c:valAx>
        <c:axId val="225199488"/>
        <c:scaling>
          <c:orientation val="minMax"/>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25198928"/>
        <c:crosses val="autoZero"/>
        <c:crossBetween val="between"/>
      </c:valAx>
      <c:spPr>
        <a:noFill/>
        <a:ln w="12700">
          <a:solidFill>
            <a:srgbClr val="B3B3B3"/>
          </a:solidFill>
          <a:prstDash val="solid"/>
        </a:ln>
      </c:spPr>
    </c:plotArea>
    <c:legend>
      <c:legendPos val="r"/>
      <c:layout>
        <c:manualLayout>
          <c:xMode val="edge"/>
          <c:yMode val="edge"/>
          <c:x val="4.117793851392669E-2"/>
          <c:y val="0.88003921147692976"/>
          <c:w val="0.89871430648313566"/>
          <c:h val="9.7927954121738298E-2"/>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0135067970731"/>
          <c:y val="4.6715430904187887E-2"/>
          <c:w val="0.8752504841069052"/>
          <c:h val="0.73875284020941046"/>
        </c:manualLayout>
      </c:layout>
      <c:barChart>
        <c:barDir val="col"/>
        <c:grouping val="clustered"/>
        <c:varyColors val="0"/>
        <c:ser>
          <c:idx val="0"/>
          <c:order val="0"/>
          <c:tx>
            <c:strRef>
              <c:f>'Bienestar L.E.I'!$C$28</c:f>
              <c:strCache>
                <c:ptCount val="1"/>
                <c:pt idx="0">
                  <c:v>Logro </c:v>
                </c:pt>
              </c:strCache>
            </c:strRef>
          </c:tx>
          <c:spPr>
            <a:solidFill>
              <a:srgbClr val="004586"/>
            </a:solidFill>
            <a:ln w="25400">
              <a:noFill/>
            </a:ln>
          </c:spPr>
          <c:invertIfNegative val="0"/>
          <c:cat>
            <c:strRef>
              <c:f>'Bienestar L.E.I'!$B$29:$B$40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'Bienestar L.E.I'!$C$29:$C$40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DF4F-0D47-A7B4-940D8854BA44}"/>
            </c:ext>
          </c:extLst>
        </c:ser>
        <c:ser>
          <c:idx val="1"/>
          <c:order val="1"/>
          <c:tx>
            <c:strRef>
              <c:f>'Bienestar L.E.I'!$D$28</c:f>
              <c:strCache>
                <c:ptCount val="1"/>
                <c:pt idx="0">
                  <c:v>META PERIODO</c:v>
                </c:pt>
              </c:strCache>
            </c:strRef>
          </c:tx>
          <c:spPr>
            <a:solidFill>
              <a:srgbClr val="FF420E"/>
            </a:solidFill>
            <a:ln w="25400">
              <a:noFill/>
            </a:ln>
          </c:spPr>
          <c:invertIfNegative val="0"/>
          <c:cat>
            <c:strRef>
              <c:f>'Bienestar L.E.I'!$B$29:$B$40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'Bienestar L.E.I'!$D$29:$D$40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DF4F-0D47-A7B4-940D8854BA44}"/>
            </c:ext>
          </c:extLst>
        </c:ser>
        <c:dLbls>
          <c:showLegendKey val="0"/>
          <c:showVal val="0"/>
          <c:showCatName val="0"/>
          <c:showSerName val="0"/>
          <c:showPercent val="0"/>
          <c:showBubbleSize val="0"/>
        </c:dLbls>
        <c:gapWidth val="150"/>
        <c:axId val="243269168"/>
        <c:axId val="243269728"/>
      </c:barChart>
      <c:lineChart>
        <c:grouping val="standard"/>
        <c:varyColors val="0"/>
        <c:ser>
          <c:idx val="0"/>
          <c:order val="2"/>
          <c:tx>
            <c:strRef>
              <c:f>'Bienestar L.E.I'!$E$28</c:f>
              <c:strCache>
                <c:ptCount val="1"/>
                <c:pt idx="0">
                  <c:v>META</c:v>
                </c:pt>
              </c:strCache>
            </c:strRef>
          </c:tx>
          <c:spPr>
            <a:ln w="38100">
              <a:solidFill>
                <a:srgbClr val="FFD320"/>
              </a:solidFill>
              <a:prstDash val="solid"/>
            </a:ln>
          </c:spPr>
          <c:marker>
            <c:symbol val="none"/>
          </c:marker>
          <c:cat>
            <c:strRef>
              <c:f>'Bienestar L.E.I'!$B$29:$B$40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'Bienestar L.E.I'!$E$29:$E$40</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xmlns:c16r2="http://schemas.microsoft.com/office/drawing/2015/06/chart">
            <c:ext xmlns:c16="http://schemas.microsoft.com/office/drawing/2014/chart" uri="{C3380CC4-5D6E-409C-BE32-E72D297353CC}">
              <c16:uniqueId val="{00000002-DF4F-0D47-A7B4-940D8854BA44}"/>
            </c:ext>
          </c:extLst>
        </c:ser>
        <c:dLbls>
          <c:showLegendKey val="0"/>
          <c:showVal val="0"/>
          <c:showCatName val="0"/>
          <c:showSerName val="0"/>
          <c:showPercent val="0"/>
          <c:showBubbleSize val="0"/>
        </c:dLbls>
        <c:marker val="1"/>
        <c:smooth val="0"/>
        <c:axId val="243269168"/>
        <c:axId val="243269728"/>
      </c:lineChart>
      <c:catAx>
        <c:axId val="243269168"/>
        <c:scaling>
          <c:orientation val="minMax"/>
        </c:scaling>
        <c:delete val="0"/>
        <c:axPos val="b"/>
        <c:numFmt formatCode="General" sourceLinked="0"/>
        <c:majorTickMark val="none"/>
        <c:minorTickMark val="none"/>
        <c:tickLblPos val="low"/>
        <c:spPr>
          <a:ln w="12700">
            <a:solidFill>
              <a:srgbClr val="B3B3B3"/>
            </a:solidFill>
            <a:prstDash val="solid"/>
          </a:ln>
        </c:spPr>
        <c:txPr>
          <a:bodyPr rot="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43269728"/>
        <c:crossesAt val="0"/>
        <c:auto val="1"/>
        <c:lblAlgn val="ctr"/>
        <c:lblOffset val="100"/>
        <c:tickLblSkip val="1"/>
        <c:tickMarkSkip val="1"/>
        <c:noMultiLvlLbl val="0"/>
      </c:catAx>
      <c:valAx>
        <c:axId val="243269728"/>
        <c:scaling>
          <c:orientation val="minMax"/>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43269168"/>
        <c:crosses val="autoZero"/>
        <c:crossBetween val="between"/>
      </c:valAx>
      <c:spPr>
        <a:noFill/>
        <a:ln w="12700">
          <a:solidFill>
            <a:srgbClr val="B3B3B3"/>
          </a:solidFill>
          <a:prstDash val="solid"/>
        </a:ln>
      </c:spPr>
    </c:plotArea>
    <c:legend>
      <c:legendPos val="r"/>
      <c:layout>
        <c:manualLayout>
          <c:xMode val="edge"/>
          <c:yMode val="edge"/>
          <c:x val="4.117793851392669E-2"/>
          <c:y val="0.88003921147692976"/>
          <c:w val="0.19057228927615955"/>
          <c:h val="0.11996095054093416"/>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301351348542246E-2"/>
          <c:y val="0.18854363301268748"/>
          <c:w val="0.8752504841069052"/>
          <c:h val="0.73875284020941046"/>
        </c:manualLayout>
      </c:layout>
      <c:barChart>
        <c:barDir val="col"/>
        <c:grouping val="clustered"/>
        <c:varyColors val="0"/>
        <c:ser>
          <c:idx val="0"/>
          <c:order val="0"/>
          <c:tx>
            <c:strRef>
              <c:f>'Oportunidad PQRSD'!$C$28</c:f>
              <c:strCache>
                <c:ptCount val="1"/>
                <c:pt idx="0">
                  <c:v>Logro </c:v>
                </c:pt>
              </c:strCache>
            </c:strRef>
          </c:tx>
          <c:spPr>
            <a:solidFill>
              <a:srgbClr val="004586"/>
            </a:solidFill>
            <a:ln w="25400">
              <a:noFill/>
            </a:ln>
          </c:spPr>
          <c:invertIfNegative val="0"/>
          <c:cat>
            <c:strRef>
              <c:f>'Oportunidad PQRSD'!$B$29:$B$40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'Oportunidad PQRSD'!$C$29:$C$40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DF4F-0D47-A7B4-940D8854BA44}"/>
            </c:ext>
          </c:extLst>
        </c:ser>
        <c:ser>
          <c:idx val="1"/>
          <c:order val="1"/>
          <c:tx>
            <c:strRef>
              <c:f>'Oportunidad PQRSD'!$D$28</c:f>
              <c:strCache>
                <c:ptCount val="1"/>
                <c:pt idx="0">
                  <c:v>META PERIODO</c:v>
                </c:pt>
              </c:strCache>
            </c:strRef>
          </c:tx>
          <c:spPr>
            <a:solidFill>
              <a:srgbClr val="FF420E"/>
            </a:solidFill>
            <a:ln w="25400">
              <a:noFill/>
            </a:ln>
          </c:spPr>
          <c:invertIfNegative val="0"/>
          <c:cat>
            <c:strRef>
              <c:f>'Oportunidad PQRSD'!$B$29:$B$40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'Oportunidad PQRSD'!$D$29:$D$40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DF4F-0D47-A7B4-940D8854BA44}"/>
            </c:ext>
          </c:extLst>
        </c:ser>
        <c:dLbls>
          <c:showLegendKey val="0"/>
          <c:showVal val="0"/>
          <c:showCatName val="0"/>
          <c:showSerName val="0"/>
          <c:showPercent val="0"/>
          <c:showBubbleSize val="0"/>
        </c:dLbls>
        <c:gapWidth val="150"/>
        <c:axId val="241538528"/>
        <c:axId val="241537968"/>
      </c:barChart>
      <c:lineChart>
        <c:grouping val="standard"/>
        <c:varyColors val="0"/>
        <c:ser>
          <c:idx val="0"/>
          <c:order val="2"/>
          <c:tx>
            <c:strRef>
              <c:f>'Oportunidad PQRSD'!$E$28</c:f>
              <c:strCache>
                <c:ptCount val="1"/>
                <c:pt idx="0">
                  <c:v>META</c:v>
                </c:pt>
              </c:strCache>
            </c:strRef>
          </c:tx>
          <c:spPr>
            <a:ln w="38100">
              <a:solidFill>
                <a:srgbClr val="FFD320"/>
              </a:solidFill>
              <a:prstDash val="solid"/>
            </a:ln>
          </c:spPr>
          <c:marker>
            <c:symbol val="none"/>
          </c:marker>
          <c:cat>
            <c:strRef>
              <c:f>'Oportunidad PQRSD'!$B$29:$B$40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'Oportunidad PQRSD'!$E$29:$E$40</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xmlns:c16r2="http://schemas.microsoft.com/office/drawing/2015/06/chart">
            <c:ext xmlns:c16="http://schemas.microsoft.com/office/drawing/2014/chart" uri="{C3380CC4-5D6E-409C-BE32-E72D297353CC}">
              <c16:uniqueId val="{00000002-DF4F-0D47-A7B4-940D8854BA44}"/>
            </c:ext>
          </c:extLst>
        </c:ser>
        <c:dLbls>
          <c:showLegendKey val="0"/>
          <c:showVal val="0"/>
          <c:showCatName val="0"/>
          <c:showSerName val="0"/>
          <c:showPercent val="0"/>
          <c:showBubbleSize val="0"/>
        </c:dLbls>
        <c:marker val="1"/>
        <c:smooth val="0"/>
        <c:axId val="241538528"/>
        <c:axId val="241537968"/>
      </c:lineChart>
      <c:catAx>
        <c:axId val="241538528"/>
        <c:scaling>
          <c:orientation val="minMax"/>
        </c:scaling>
        <c:delete val="0"/>
        <c:axPos val="b"/>
        <c:numFmt formatCode="General" sourceLinked="0"/>
        <c:majorTickMark val="none"/>
        <c:minorTickMark val="none"/>
        <c:tickLblPos val="low"/>
        <c:spPr>
          <a:ln w="12700">
            <a:solidFill>
              <a:srgbClr val="B3B3B3"/>
            </a:solidFill>
            <a:prstDash val="solid"/>
          </a:ln>
        </c:spPr>
        <c:txPr>
          <a:bodyPr rot="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41537968"/>
        <c:crossesAt val="0"/>
        <c:auto val="1"/>
        <c:lblAlgn val="ctr"/>
        <c:lblOffset val="100"/>
        <c:tickLblSkip val="1"/>
        <c:tickMarkSkip val="1"/>
        <c:noMultiLvlLbl val="0"/>
      </c:catAx>
      <c:valAx>
        <c:axId val="241537968"/>
        <c:scaling>
          <c:orientation val="minMax"/>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41538528"/>
        <c:crosses val="autoZero"/>
        <c:crossBetween val="between"/>
      </c:valAx>
      <c:spPr>
        <a:noFill/>
        <a:ln w="12700">
          <a:solidFill>
            <a:srgbClr val="B3B3B3"/>
          </a:solidFill>
          <a:prstDash val="solid"/>
        </a:ln>
      </c:spPr>
    </c:plotArea>
    <c:legend>
      <c:legendPos val="r"/>
      <c:layout>
        <c:manualLayout>
          <c:xMode val="edge"/>
          <c:yMode val="edge"/>
          <c:x val="4.117793851392669E-2"/>
          <c:y val="0.88003921147692976"/>
          <c:w val="0.89871430648313566"/>
          <c:h val="9.7927954121738298E-2"/>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0135067970731"/>
          <c:y val="3.7260222979135255E-2"/>
          <c:w val="0.8752504841069052"/>
          <c:h val="0.74820816349321573"/>
        </c:manualLayout>
      </c:layout>
      <c:barChart>
        <c:barDir val="col"/>
        <c:grouping val="clustered"/>
        <c:varyColors val="0"/>
        <c:ser>
          <c:idx val="0"/>
          <c:order val="0"/>
          <c:tx>
            <c:strRef>
              <c:f>'Cumplimiento POAIV'!$C$28</c:f>
              <c:strCache>
                <c:ptCount val="1"/>
                <c:pt idx="0">
                  <c:v>Logro </c:v>
                </c:pt>
              </c:strCache>
            </c:strRef>
          </c:tx>
          <c:spPr>
            <a:solidFill>
              <a:srgbClr val="004586"/>
            </a:solidFill>
            <a:ln w="25400">
              <a:noFill/>
            </a:ln>
          </c:spPr>
          <c:invertIfNegative val="0"/>
          <c:cat>
            <c:strRef>
              <c:f>'Cumplimiento POAIV'!$B$29:$B$40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'Cumplimiento POAIV'!$C$29:$C$40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DF4F-0D47-A7B4-940D8854BA44}"/>
            </c:ext>
          </c:extLst>
        </c:ser>
        <c:ser>
          <c:idx val="1"/>
          <c:order val="1"/>
          <c:tx>
            <c:strRef>
              <c:f>'Cumplimiento POAIV'!$D$28</c:f>
              <c:strCache>
                <c:ptCount val="1"/>
                <c:pt idx="0">
                  <c:v>META PERIODO</c:v>
                </c:pt>
              </c:strCache>
            </c:strRef>
          </c:tx>
          <c:spPr>
            <a:solidFill>
              <a:srgbClr val="FF420E"/>
            </a:solidFill>
            <a:ln w="25400">
              <a:noFill/>
            </a:ln>
          </c:spPr>
          <c:invertIfNegative val="0"/>
          <c:cat>
            <c:strRef>
              <c:f>'Cumplimiento POAIV'!$B$29:$B$40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'Cumplimiento POAIV'!$D$29:$D$40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DF4F-0D47-A7B4-940D8854BA44}"/>
            </c:ext>
          </c:extLst>
        </c:ser>
        <c:dLbls>
          <c:showLegendKey val="0"/>
          <c:showVal val="0"/>
          <c:showCatName val="0"/>
          <c:showSerName val="0"/>
          <c:showPercent val="0"/>
          <c:showBubbleSize val="0"/>
        </c:dLbls>
        <c:gapWidth val="150"/>
        <c:axId val="244729312"/>
        <c:axId val="244729872"/>
      </c:barChart>
      <c:lineChart>
        <c:grouping val="standard"/>
        <c:varyColors val="0"/>
        <c:ser>
          <c:idx val="0"/>
          <c:order val="2"/>
          <c:tx>
            <c:strRef>
              <c:f>'Cumplimiento POAIV'!$E$28</c:f>
              <c:strCache>
                <c:ptCount val="1"/>
                <c:pt idx="0">
                  <c:v>META</c:v>
                </c:pt>
              </c:strCache>
            </c:strRef>
          </c:tx>
          <c:spPr>
            <a:ln w="38100">
              <a:solidFill>
                <a:srgbClr val="FFD320"/>
              </a:solidFill>
              <a:prstDash val="solid"/>
            </a:ln>
          </c:spPr>
          <c:marker>
            <c:symbol val="none"/>
          </c:marker>
          <c:cat>
            <c:strRef>
              <c:f>'Cumplimiento POAIV'!$B$29:$B$40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'Cumplimiento POAIV'!$E$29:$E$40</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xmlns:c16r2="http://schemas.microsoft.com/office/drawing/2015/06/chart">
            <c:ext xmlns:c16="http://schemas.microsoft.com/office/drawing/2014/chart" uri="{C3380CC4-5D6E-409C-BE32-E72D297353CC}">
              <c16:uniqueId val="{00000002-DF4F-0D47-A7B4-940D8854BA44}"/>
            </c:ext>
          </c:extLst>
        </c:ser>
        <c:dLbls>
          <c:showLegendKey val="0"/>
          <c:showVal val="0"/>
          <c:showCatName val="0"/>
          <c:showSerName val="0"/>
          <c:showPercent val="0"/>
          <c:showBubbleSize val="0"/>
        </c:dLbls>
        <c:marker val="1"/>
        <c:smooth val="0"/>
        <c:axId val="244729312"/>
        <c:axId val="244729872"/>
      </c:lineChart>
      <c:catAx>
        <c:axId val="244729312"/>
        <c:scaling>
          <c:orientation val="minMax"/>
        </c:scaling>
        <c:delete val="0"/>
        <c:axPos val="b"/>
        <c:numFmt formatCode="General" sourceLinked="0"/>
        <c:majorTickMark val="none"/>
        <c:minorTickMark val="none"/>
        <c:tickLblPos val="low"/>
        <c:spPr>
          <a:ln w="12700">
            <a:solidFill>
              <a:srgbClr val="B3B3B3"/>
            </a:solidFill>
            <a:prstDash val="solid"/>
          </a:ln>
        </c:spPr>
        <c:txPr>
          <a:bodyPr rot="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44729872"/>
        <c:crossesAt val="0"/>
        <c:auto val="1"/>
        <c:lblAlgn val="ctr"/>
        <c:lblOffset val="100"/>
        <c:tickLblSkip val="1"/>
        <c:tickMarkSkip val="1"/>
        <c:noMultiLvlLbl val="0"/>
      </c:catAx>
      <c:valAx>
        <c:axId val="244729872"/>
        <c:scaling>
          <c:orientation val="minMax"/>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44729312"/>
        <c:crosses val="autoZero"/>
        <c:crossBetween val="between"/>
      </c:valAx>
      <c:spPr>
        <a:noFill/>
        <a:ln w="12700">
          <a:solidFill>
            <a:srgbClr val="B3B3B3"/>
          </a:solidFill>
          <a:prstDash val="solid"/>
        </a:ln>
      </c:spPr>
    </c:plotArea>
    <c:legend>
      <c:legendPos val="r"/>
      <c:layout>
        <c:manualLayout>
          <c:xMode val="edge"/>
          <c:yMode val="edge"/>
          <c:x val="4.117793851392669E-2"/>
          <c:y val="0.88003921147692976"/>
          <c:w val="0.89871430648313566"/>
          <c:h val="9.7927954121738298E-2"/>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0135067970731"/>
          <c:y val="4.6715430904187887E-2"/>
          <c:w val="0.8752504841069052"/>
          <c:h val="0.73875284020941046"/>
        </c:manualLayout>
      </c:layout>
      <c:barChart>
        <c:barDir val="col"/>
        <c:grouping val="clustered"/>
        <c:varyColors val="0"/>
        <c:ser>
          <c:idx val="0"/>
          <c:order val="0"/>
          <c:tx>
            <c:strRef>
              <c:f>PAM!$C$27</c:f>
              <c:strCache>
                <c:ptCount val="1"/>
                <c:pt idx="0">
                  <c:v>Logro </c:v>
                </c:pt>
              </c:strCache>
            </c:strRef>
          </c:tx>
          <c:spPr>
            <a:solidFill>
              <a:srgbClr val="004586"/>
            </a:solidFill>
            <a:ln w="25400">
              <a:noFill/>
            </a:ln>
          </c:spPr>
          <c:invertIfNegative val="0"/>
          <c:cat>
            <c:strRef>
              <c:f>PAM!$B$28:$B$39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PAM!$C$28:$C$39</c:f>
              <c:numCache>
                <c:formatCode>0%</c:formatCode>
                <c:ptCount val="12"/>
                <c:pt idx="0">
                  <c:v>0</c:v>
                </c:pt>
                <c:pt idx="1">
                  <c:v>0</c:v>
                </c:pt>
                <c:pt idx="2">
                  <c:v>7.1428571428571425E-2</c:v>
                </c:pt>
                <c:pt idx="3">
                  <c:v>0</c:v>
                </c:pt>
                <c:pt idx="4">
                  <c:v>0</c:v>
                </c:pt>
                <c:pt idx="5">
                  <c:v>0.14285714285714285</c:v>
                </c:pt>
                <c:pt idx="6">
                  <c:v>0</c:v>
                </c:pt>
                <c:pt idx="7">
                  <c:v>0</c:v>
                </c:pt>
                <c:pt idx="8">
                  <c:v>0.25</c:v>
                </c:pt>
                <c:pt idx="9">
                  <c:v>0</c:v>
                </c:pt>
                <c:pt idx="10">
                  <c:v>0</c:v>
                </c:pt>
                <c:pt idx="11">
                  <c:v>0</c:v>
                </c:pt>
              </c:numCache>
            </c:numRef>
          </c:val>
          <c:extLst xmlns:c16r2="http://schemas.microsoft.com/office/drawing/2015/06/chart">
            <c:ext xmlns:c16="http://schemas.microsoft.com/office/drawing/2014/chart" uri="{C3380CC4-5D6E-409C-BE32-E72D297353CC}">
              <c16:uniqueId val="{00000000-7433-AA43-B333-158D42EF9D04}"/>
            </c:ext>
          </c:extLst>
        </c:ser>
        <c:ser>
          <c:idx val="1"/>
          <c:order val="1"/>
          <c:tx>
            <c:strRef>
              <c:f>PAM!$D$27</c:f>
              <c:strCache>
                <c:ptCount val="1"/>
                <c:pt idx="0">
                  <c:v>META PERIODO </c:v>
                </c:pt>
              </c:strCache>
            </c:strRef>
          </c:tx>
          <c:spPr>
            <a:solidFill>
              <a:srgbClr val="FF420E"/>
            </a:solidFill>
            <a:ln w="25400">
              <a:noFill/>
            </a:ln>
          </c:spPr>
          <c:invertIfNegative val="0"/>
          <c:cat>
            <c:strRef>
              <c:f>PAM!$B$28:$B$39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PAM!$D$28:$D$39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7433-AA43-B333-158D42EF9D04}"/>
            </c:ext>
          </c:extLst>
        </c:ser>
        <c:dLbls>
          <c:showLegendKey val="0"/>
          <c:showVal val="0"/>
          <c:showCatName val="0"/>
          <c:showSerName val="0"/>
          <c:showPercent val="0"/>
          <c:showBubbleSize val="0"/>
        </c:dLbls>
        <c:gapWidth val="150"/>
        <c:axId val="244733792"/>
        <c:axId val="244734352"/>
      </c:barChart>
      <c:lineChart>
        <c:grouping val="standard"/>
        <c:varyColors val="0"/>
        <c:ser>
          <c:idx val="0"/>
          <c:order val="2"/>
          <c:tx>
            <c:strRef>
              <c:f>PAM!$E$27</c:f>
              <c:strCache>
                <c:ptCount val="1"/>
                <c:pt idx="0">
                  <c:v>META</c:v>
                </c:pt>
              </c:strCache>
            </c:strRef>
          </c:tx>
          <c:spPr>
            <a:ln w="38100">
              <a:solidFill>
                <a:srgbClr val="FFD320"/>
              </a:solidFill>
              <a:prstDash val="solid"/>
            </a:ln>
          </c:spPr>
          <c:marker>
            <c:symbol val="none"/>
          </c:marker>
          <c:cat>
            <c:strRef>
              <c:f>PAM!$B$28:$B$39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PAM!$E$28:$E$39</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xmlns:c16r2="http://schemas.microsoft.com/office/drawing/2015/06/chart">
            <c:ext xmlns:c16="http://schemas.microsoft.com/office/drawing/2014/chart" uri="{C3380CC4-5D6E-409C-BE32-E72D297353CC}">
              <c16:uniqueId val="{00000002-7433-AA43-B333-158D42EF9D04}"/>
            </c:ext>
          </c:extLst>
        </c:ser>
        <c:dLbls>
          <c:showLegendKey val="0"/>
          <c:showVal val="0"/>
          <c:showCatName val="0"/>
          <c:showSerName val="0"/>
          <c:showPercent val="0"/>
          <c:showBubbleSize val="0"/>
        </c:dLbls>
        <c:marker val="1"/>
        <c:smooth val="0"/>
        <c:axId val="244733792"/>
        <c:axId val="244734352"/>
      </c:lineChart>
      <c:catAx>
        <c:axId val="244733792"/>
        <c:scaling>
          <c:orientation val="minMax"/>
        </c:scaling>
        <c:delete val="0"/>
        <c:axPos val="b"/>
        <c:numFmt formatCode="General" sourceLinked="0"/>
        <c:majorTickMark val="none"/>
        <c:minorTickMark val="none"/>
        <c:tickLblPos val="low"/>
        <c:spPr>
          <a:ln w="12700">
            <a:solidFill>
              <a:srgbClr val="B3B3B3"/>
            </a:solidFill>
            <a:prstDash val="solid"/>
          </a:ln>
        </c:spPr>
        <c:txPr>
          <a:bodyPr rot="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44734352"/>
        <c:crossesAt val="0"/>
        <c:auto val="1"/>
        <c:lblAlgn val="ctr"/>
        <c:lblOffset val="100"/>
        <c:tickLblSkip val="1"/>
        <c:tickMarkSkip val="1"/>
        <c:noMultiLvlLbl val="0"/>
      </c:catAx>
      <c:valAx>
        <c:axId val="244734352"/>
        <c:scaling>
          <c:orientation val="minMax"/>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44733792"/>
        <c:crosses val="autoZero"/>
        <c:crossBetween val="between"/>
      </c:valAx>
      <c:spPr>
        <a:noFill/>
        <a:ln w="12700">
          <a:solidFill>
            <a:srgbClr val="B3B3B3"/>
          </a:solidFill>
          <a:prstDash val="solid"/>
        </a:ln>
      </c:spPr>
    </c:plotArea>
    <c:legend>
      <c:legendPos val="r"/>
      <c:layout>
        <c:manualLayout>
          <c:xMode val="edge"/>
          <c:yMode val="edge"/>
          <c:x val="4.117793851392669E-2"/>
          <c:y val="0.88003921147692976"/>
          <c:w val="0.89871430648313566"/>
          <c:h val="9.7927954121738298E-2"/>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0135067970731"/>
          <c:y val="4.6715430904187887E-2"/>
          <c:w val="0.84645056756109638"/>
          <c:h val="0.73875284020941046"/>
        </c:manualLayout>
      </c:layout>
      <c:barChart>
        <c:barDir val="col"/>
        <c:grouping val="clustered"/>
        <c:varyColors val="0"/>
        <c:ser>
          <c:idx val="0"/>
          <c:order val="0"/>
          <c:tx>
            <c:strRef>
              <c:f>PMI!$C$28</c:f>
              <c:strCache>
                <c:ptCount val="1"/>
                <c:pt idx="0">
                  <c:v>Logro </c:v>
                </c:pt>
              </c:strCache>
            </c:strRef>
          </c:tx>
          <c:spPr>
            <a:solidFill>
              <a:srgbClr val="004586"/>
            </a:solidFill>
            <a:ln w="25400">
              <a:noFill/>
            </a:ln>
          </c:spPr>
          <c:invertIfNegative val="0"/>
          <c:cat>
            <c:strRef>
              <c:f>PMI!$B$29:$B$40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PMI!$C$29:$C$40</c:f>
              <c:numCache>
                <c:formatCode>0%</c:formatCode>
                <c:ptCount val="12"/>
                <c:pt idx="0">
                  <c:v>0</c:v>
                </c:pt>
                <c:pt idx="1">
                  <c:v>0</c:v>
                </c:pt>
                <c:pt idx="2">
                  <c:v>0</c:v>
                </c:pt>
                <c:pt idx="3">
                  <c:v>0</c:v>
                </c:pt>
                <c:pt idx="4">
                  <c:v>0</c:v>
                </c:pt>
                <c:pt idx="5">
                  <c:v>0.11594202898550725</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DF4F-0D47-A7B4-940D8854BA44}"/>
            </c:ext>
          </c:extLst>
        </c:ser>
        <c:ser>
          <c:idx val="1"/>
          <c:order val="1"/>
          <c:tx>
            <c:strRef>
              <c:f>PMI!$D$28</c:f>
              <c:strCache>
                <c:ptCount val="1"/>
                <c:pt idx="0">
                  <c:v>META PERIODO</c:v>
                </c:pt>
              </c:strCache>
            </c:strRef>
          </c:tx>
          <c:spPr>
            <a:solidFill>
              <a:srgbClr val="FF420E"/>
            </a:solidFill>
            <a:ln w="25400">
              <a:noFill/>
            </a:ln>
          </c:spPr>
          <c:invertIfNegative val="0"/>
          <c:cat>
            <c:strRef>
              <c:f>PMI!$B$29:$B$40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PMI!$D$29:$D$40</c:f>
              <c:numCache>
                <c:formatCode>0%</c:formatCode>
                <c:ptCount val="12"/>
                <c:pt idx="0">
                  <c:v>0.25</c:v>
                </c:pt>
                <c:pt idx="1">
                  <c:v>0.25</c:v>
                </c:pt>
                <c:pt idx="2">
                  <c:v>0.25</c:v>
                </c:pt>
                <c:pt idx="3">
                  <c:v>0.25</c:v>
                </c:pt>
                <c:pt idx="4">
                  <c:v>0.25</c:v>
                </c:pt>
                <c:pt idx="5">
                  <c:v>0.25</c:v>
                </c:pt>
                <c:pt idx="6">
                  <c:v>0.25</c:v>
                </c:pt>
                <c:pt idx="7">
                  <c:v>0.25</c:v>
                </c:pt>
                <c:pt idx="8">
                  <c:v>0.25</c:v>
                </c:pt>
                <c:pt idx="9">
                  <c:v>0.25</c:v>
                </c:pt>
                <c:pt idx="10">
                  <c:v>0.25</c:v>
                </c:pt>
                <c:pt idx="11">
                  <c:v>0</c:v>
                </c:pt>
              </c:numCache>
            </c:numRef>
          </c:val>
          <c:extLst xmlns:c16r2="http://schemas.microsoft.com/office/drawing/2015/06/chart">
            <c:ext xmlns:c16="http://schemas.microsoft.com/office/drawing/2014/chart" uri="{C3380CC4-5D6E-409C-BE32-E72D297353CC}">
              <c16:uniqueId val="{00000001-DF4F-0D47-A7B4-940D8854BA44}"/>
            </c:ext>
          </c:extLst>
        </c:ser>
        <c:dLbls>
          <c:showLegendKey val="0"/>
          <c:showVal val="0"/>
          <c:showCatName val="0"/>
          <c:showSerName val="0"/>
          <c:showPercent val="0"/>
          <c:showBubbleSize val="0"/>
        </c:dLbls>
        <c:gapWidth val="150"/>
        <c:axId val="244738272"/>
        <c:axId val="244738832"/>
      </c:barChart>
      <c:lineChart>
        <c:grouping val="standard"/>
        <c:varyColors val="0"/>
        <c:ser>
          <c:idx val="0"/>
          <c:order val="2"/>
          <c:tx>
            <c:strRef>
              <c:f>PMI!$E$28</c:f>
              <c:strCache>
                <c:ptCount val="1"/>
                <c:pt idx="0">
                  <c:v>META</c:v>
                </c:pt>
              </c:strCache>
            </c:strRef>
          </c:tx>
          <c:spPr>
            <a:ln w="38100">
              <a:solidFill>
                <a:srgbClr val="FFD320"/>
              </a:solidFill>
              <a:prstDash val="solid"/>
            </a:ln>
          </c:spPr>
          <c:marker>
            <c:symbol val="none"/>
          </c:marker>
          <c:cat>
            <c:strRef>
              <c:f>PMI!$B$29:$B$40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PMI!$E$29:$E$40</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xmlns:c16r2="http://schemas.microsoft.com/office/drawing/2015/06/chart">
            <c:ext xmlns:c16="http://schemas.microsoft.com/office/drawing/2014/chart" uri="{C3380CC4-5D6E-409C-BE32-E72D297353CC}">
              <c16:uniqueId val="{00000002-DF4F-0D47-A7B4-940D8854BA44}"/>
            </c:ext>
          </c:extLst>
        </c:ser>
        <c:dLbls>
          <c:showLegendKey val="0"/>
          <c:showVal val="0"/>
          <c:showCatName val="0"/>
          <c:showSerName val="0"/>
          <c:showPercent val="0"/>
          <c:showBubbleSize val="0"/>
        </c:dLbls>
        <c:marker val="1"/>
        <c:smooth val="0"/>
        <c:axId val="244738272"/>
        <c:axId val="244738832"/>
      </c:lineChart>
      <c:catAx>
        <c:axId val="244738272"/>
        <c:scaling>
          <c:orientation val="minMax"/>
        </c:scaling>
        <c:delete val="0"/>
        <c:axPos val="b"/>
        <c:numFmt formatCode="General" sourceLinked="0"/>
        <c:majorTickMark val="none"/>
        <c:minorTickMark val="none"/>
        <c:tickLblPos val="low"/>
        <c:spPr>
          <a:ln w="12700">
            <a:solidFill>
              <a:srgbClr val="B3B3B3"/>
            </a:solidFill>
            <a:prstDash val="solid"/>
          </a:ln>
        </c:spPr>
        <c:txPr>
          <a:bodyPr rot="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44738832"/>
        <c:crossesAt val="0"/>
        <c:auto val="1"/>
        <c:lblAlgn val="ctr"/>
        <c:lblOffset val="100"/>
        <c:tickLblSkip val="1"/>
        <c:tickMarkSkip val="1"/>
        <c:noMultiLvlLbl val="0"/>
      </c:catAx>
      <c:valAx>
        <c:axId val="244738832"/>
        <c:scaling>
          <c:orientation val="minMax"/>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44738272"/>
        <c:crosses val="autoZero"/>
        <c:crossBetween val="between"/>
      </c:valAx>
      <c:spPr>
        <a:noFill/>
        <a:ln w="12700">
          <a:solidFill>
            <a:srgbClr val="B3B3B3"/>
          </a:solidFill>
          <a:prstDash val="solid"/>
        </a:ln>
      </c:spPr>
    </c:plotArea>
    <c:legend>
      <c:legendPos val="r"/>
      <c:layout>
        <c:manualLayout>
          <c:xMode val="edge"/>
          <c:yMode val="edge"/>
          <c:x val="4.117793851392669E-2"/>
          <c:y val="0.88003921147692976"/>
          <c:w val="0.89871430648313566"/>
          <c:h val="9.7927954121738298E-2"/>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0135067970731"/>
          <c:y val="4.6715430904187887E-2"/>
          <c:w val="0.8752504841069052"/>
          <c:h val="0.73875284020941046"/>
        </c:manualLayout>
      </c:layout>
      <c:barChart>
        <c:barDir val="col"/>
        <c:grouping val="clustered"/>
        <c:varyColors val="0"/>
        <c:ser>
          <c:idx val="0"/>
          <c:order val="0"/>
          <c:tx>
            <c:strRef>
              <c:f>PPT!$C$28</c:f>
              <c:strCache>
                <c:ptCount val="1"/>
                <c:pt idx="0">
                  <c:v>Logro </c:v>
                </c:pt>
              </c:strCache>
            </c:strRef>
          </c:tx>
          <c:spPr>
            <a:solidFill>
              <a:srgbClr val="004586"/>
            </a:solidFill>
            <a:ln w="25400">
              <a:noFill/>
            </a:ln>
          </c:spPr>
          <c:invertIfNegative val="0"/>
          <c:cat>
            <c:strRef>
              <c:f>PPT!$B$29:$B$40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PPT!$C$29:$C$40</c:f>
              <c:numCache>
                <c:formatCode>0%</c:formatCode>
                <c:ptCount val="12"/>
                <c:pt idx="0">
                  <c:v>0</c:v>
                </c:pt>
                <c:pt idx="1">
                  <c:v>0</c:v>
                </c:pt>
                <c:pt idx="2">
                  <c:v>0</c:v>
                </c:pt>
                <c:pt idx="3">
                  <c:v>0</c:v>
                </c:pt>
                <c:pt idx="4">
                  <c:v>0</c:v>
                </c:pt>
                <c:pt idx="5">
                  <c:v>0.75362318840579712</c:v>
                </c:pt>
                <c:pt idx="6">
                  <c:v>0</c:v>
                </c:pt>
                <c:pt idx="7">
                  <c:v>0</c:v>
                </c:pt>
                <c:pt idx="8">
                  <c:v>0.44927536231884058</c:v>
                </c:pt>
                <c:pt idx="9">
                  <c:v>0</c:v>
                </c:pt>
                <c:pt idx="10">
                  <c:v>0</c:v>
                </c:pt>
                <c:pt idx="11">
                  <c:v>0</c:v>
                </c:pt>
              </c:numCache>
            </c:numRef>
          </c:val>
          <c:extLst xmlns:c16r2="http://schemas.microsoft.com/office/drawing/2015/06/chart">
            <c:ext xmlns:c16="http://schemas.microsoft.com/office/drawing/2014/chart" uri="{C3380CC4-5D6E-409C-BE32-E72D297353CC}">
              <c16:uniqueId val="{00000000-DF4F-0D47-A7B4-940D8854BA44}"/>
            </c:ext>
          </c:extLst>
        </c:ser>
        <c:ser>
          <c:idx val="1"/>
          <c:order val="1"/>
          <c:tx>
            <c:strRef>
              <c:f>PPT!$D$28</c:f>
              <c:strCache>
                <c:ptCount val="1"/>
                <c:pt idx="0">
                  <c:v>META PERIODO</c:v>
                </c:pt>
              </c:strCache>
            </c:strRef>
          </c:tx>
          <c:spPr>
            <a:solidFill>
              <a:srgbClr val="FF420E"/>
            </a:solidFill>
            <a:ln w="25400">
              <a:noFill/>
            </a:ln>
          </c:spPr>
          <c:invertIfNegative val="0"/>
          <c:cat>
            <c:strRef>
              <c:f>PPT!$B$29:$B$40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PPT!$D$29:$D$40</c:f>
              <c:numCache>
                <c:formatCode>0%</c:formatCode>
                <c:ptCount val="12"/>
                <c:pt idx="0">
                  <c:v>0.25</c:v>
                </c:pt>
                <c:pt idx="1">
                  <c:v>0.25</c:v>
                </c:pt>
                <c:pt idx="2">
                  <c:v>0.25</c:v>
                </c:pt>
                <c:pt idx="3">
                  <c:v>0.25</c:v>
                </c:pt>
                <c:pt idx="4">
                  <c:v>0.25</c:v>
                </c:pt>
                <c:pt idx="5">
                  <c:v>0.25</c:v>
                </c:pt>
                <c:pt idx="6">
                  <c:v>0.25</c:v>
                </c:pt>
                <c:pt idx="7">
                  <c:v>0.25</c:v>
                </c:pt>
                <c:pt idx="8">
                  <c:v>0.25</c:v>
                </c:pt>
                <c:pt idx="9">
                  <c:v>0.25</c:v>
                </c:pt>
                <c:pt idx="10">
                  <c:v>0.25</c:v>
                </c:pt>
                <c:pt idx="11">
                  <c:v>0</c:v>
                </c:pt>
              </c:numCache>
            </c:numRef>
          </c:val>
          <c:extLst xmlns:c16r2="http://schemas.microsoft.com/office/drawing/2015/06/chart">
            <c:ext xmlns:c16="http://schemas.microsoft.com/office/drawing/2014/chart" uri="{C3380CC4-5D6E-409C-BE32-E72D297353CC}">
              <c16:uniqueId val="{00000001-DF4F-0D47-A7B4-940D8854BA44}"/>
            </c:ext>
          </c:extLst>
        </c:ser>
        <c:dLbls>
          <c:showLegendKey val="0"/>
          <c:showVal val="0"/>
          <c:showCatName val="0"/>
          <c:showSerName val="0"/>
          <c:showPercent val="0"/>
          <c:showBubbleSize val="0"/>
        </c:dLbls>
        <c:gapWidth val="150"/>
        <c:axId val="244742752"/>
        <c:axId val="244743312"/>
      </c:barChart>
      <c:lineChart>
        <c:grouping val="standard"/>
        <c:varyColors val="0"/>
        <c:ser>
          <c:idx val="0"/>
          <c:order val="2"/>
          <c:tx>
            <c:strRef>
              <c:f>PPT!$E$28</c:f>
              <c:strCache>
                <c:ptCount val="1"/>
                <c:pt idx="0">
                  <c:v>META</c:v>
                </c:pt>
              </c:strCache>
            </c:strRef>
          </c:tx>
          <c:spPr>
            <a:ln w="38100">
              <a:solidFill>
                <a:srgbClr val="FFD320"/>
              </a:solidFill>
              <a:prstDash val="solid"/>
            </a:ln>
          </c:spPr>
          <c:marker>
            <c:symbol val="none"/>
          </c:marker>
          <c:cat>
            <c:strRef>
              <c:f>PPT!$B$29:$B$40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PPT!$E$29:$E$40</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xmlns:c16r2="http://schemas.microsoft.com/office/drawing/2015/06/chart">
            <c:ext xmlns:c16="http://schemas.microsoft.com/office/drawing/2014/chart" uri="{C3380CC4-5D6E-409C-BE32-E72D297353CC}">
              <c16:uniqueId val="{00000002-DF4F-0D47-A7B4-940D8854BA44}"/>
            </c:ext>
          </c:extLst>
        </c:ser>
        <c:dLbls>
          <c:showLegendKey val="0"/>
          <c:showVal val="0"/>
          <c:showCatName val="0"/>
          <c:showSerName val="0"/>
          <c:showPercent val="0"/>
          <c:showBubbleSize val="0"/>
        </c:dLbls>
        <c:marker val="1"/>
        <c:smooth val="0"/>
        <c:axId val="244742752"/>
        <c:axId val="244743312"/>
      </c:lineChart>
      <c:catAx>
        <c:axId val="244742752"/>
        <c:scaling>
          <c:orientation val="minMax"/>
        </c:scaling>
        <c:delete val="0"/>
        <c:axPos val="b"/>
        <c:numFmt formatCode="General" sourceLinked="0"/>
        <c:majorTickMark val="none"/>
        <c:minorTickMark val="none"/>
        <c:tickLblPos val="low"/>
        <c:spPr>
          <a:ln w="12700">
            <a:solidFill>
              <a:srgbClr val="B3B3B3"/>
            </a:solidFill>
            <a:prstDash val="solid"/>
          </a:ln>
        </c:spPr>
        <c:txPr>
          <a:bodyPr rot="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44743312"/>
        <c:crossesAt val="0"/>
        <c:auto val="1"/>
        <c:lblAlgn val="ctr"/>
        <c:lblOffset val="100"/>
        <c:tickLblSkip val="1"/>
        <c:tickMarkSkip val="1"/>
        <c:noMultiLvlLbl val="0"/>
      </c:catAx>
      <c:valAx>
        <c:axId val="244743312"/>
        <c:scaling>
          <c:orientation val="minMax"/>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44742752"/>
        <c:crosses val="autoZero"/>
        <c:crossBetween val="between"/>
      </c:valAx>
      <c:spPr>
        <a:noFill/>
        <a:ln w="12700">
          <a:solidFill>
            <a:srgbClr val="B3B3B3"/>
          </a:solidFill>
          <a:prstDash val="solid"/>
        </a:ln>
      </c:spPr>
    </c:plotArea>
    <c:legend>
      <c:legendPos val="r"/>
      <c:layout>
        <c:manualLayout>
          <c:xMode val="edge"/>
          <c:yMode val="edge"/>
          <c:x val="4.117793851392669E-2"/>
          <c:y val="0.88003921147692976"/>
          <c:w val="0.89871430648313566"/>
          <c:h val="9.7927954121738298E-2"/>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0135067970731"/>
          <c:y val="4.6715430904187887E-2"/>
          <c:w val="0.8752504841069052"/>
          <c:h val="0.73875284020941046"/>
        </c:manualLayout>
      </c:layout>
      <c:barChart>
        <c:barDir val="col"/>
        <c:grouping val="clustered"/>
        <c:varyColors val="0"/>
        <c:ser>
          <c:idx val="0"/>
          <c:order val="0"/>
          <c:tx>
            <c:strRef>
              <c:f>PEI!$C$28</c:f>
              <c:strCache>
                <c:ptCount val="1"/>
                <c:pt idx="0">
                  <c:v>Logro </c:v>
                </c:pt>
              </c:strCache>
            </c:strRef>
          </c:tx>
          <c:spPr>
            <a:solidFill>
              <a:srgbClr val="004586"/>
            </a:solidFill>
            <a:ln w="25400">
              <a:noFill/>
            </a:ln>
          </c:spPr>
          <c:invertIfNegative val="0"/>
          <c:cat>
            <c:strRef>
              <c:f>PEI!$B$29:$B$40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PEI!$C$29:$C$40</c:f>
              <c:numCache>
                <c:formatCode>0%</c:formatCode>
                <c:ptCount val="12"/>
                <c:pt idx="0">
                  <c:v>0</c:v>
                </c:pt>
                <c:pt idx="1">
                  <c:v>0</c:v>
                </c:pt>
                <c:pt idx="2">
                  <c:v>0.36231884057971014</c:v>
                </c:pt>
                <c:pt idx="3">
                  <c:v>0</c:v>
                </c:pt>
                <c:pt idx="4">
                  <c:v>0</c:v>
                </c:pt>
                <c:pt idx="5">
                  <c:v>0.11594202898550725</c:v>
                </c:pt>
                <c:pt idx="6">
                  <c:v>0</c:v>
                </c:pt>
                <c:pt idx="7">
                  <c:v>0</c:v>
                </c:pt>
                <c:pt idx="8">
                  <c:v>2.8985507246376812E-2</c:v>
                </c:pt>
                <c:pt idx="9">
                  <c:v>0</c:v>
                </c:pt>
                <c:pt idx="10">
                  <c:v>0</c:v>
                </c:pt>
                <c:pt idx="11">
                  <c:v>0</c:v>
                </c:pt>
              </c:numCache>
            </c:numRef>
          </c:val>
          <c:extLst xmlns:c16r2="http://schemas.microsoft.com/office/drawing/2015/06/chart">
            <c:ext xmlns:c16="http://schemas.microsoft.com/office/drawing/2014/chart" uri="{C3380CC4-5D6E-409C-BE32-E72D297353CC}">
              <c16:uniqueId val="{00000000-DF4F-0D47-A7B4-940D8854BA44}"/>
            </c:ext>
          </c:extLst>
        </c:ser>
        <c:ser>
          <c:idx val="1"/>
          <c:order val="1"/>
          <c:tx>
            <c:strRef>
              <c:f>PEI!$D$28</c:f>
              <c:strCache>
                <c:ptCount val="1"/>
                <c:pt idx="0">
                  <c:v>META PERIODO</c:v>
                </c:pt>
              </c:strCache>
            </c:strRef>
          </c:tx>
          <c:spPr>
            <a:solidFill>
              <a:srgbClr val="FF420E"/>
            </a:solidFill>
            <a:ln w="25400">
              <a:noFill/>
            </a:ln>
          </c:spPr>
          <c:invertIfNegative val="0"/>
          <c:cat>
            <c:strRef>
              <c:f>PEI!$B$29:$B$40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PEI!$D$29:$D$40</c:f>
              <c:numCache>
                <c:formatCode>0%</c:formatCode>
                <c:ptCount val="12"/>
                <c:pt idx="0">
                  <c:v>0.25</c:v>
                </c:pt>
                <c:pt idx="1">
                  <c:v>0.25</c:v>
                </c:pt>
                <c:pt idx="2">
                  <c:v>0.25</c:v>
                </c:pt>
                <c:pt idx="3">
                  <c:v>0.25</c:v>
                </c:pt>
                <c:pt idx="4">
                  <c:v>0.25</c:v>
                </c:pt>
                <c:pt idx="5">
                  <c:v>0.25</c:v>
                </c:pt>
                <c:pt idx="6">
                  <c:v>0.25</c:v>
                </c:pt>
                <c:pt idx="7">
                  <c:v>0.25</c:v>
                </c:pt>
                <c:pt idx="8">
                  <c:v>0.25</c:v>
                </c:pt>
                <c:pt idx="9">
                  <c:v>0.25</c:v>
                </c:pt>
                <c:pt idx="10">
                  <c:v>0.25</c:v>
                </c:pt>
                <c:pt idx="11">
                  <c:v>0</c:v>
                </c:pt>
              </c:numCache>
            </c:numRef>
          </c:val>
          <c:extLst xmlns:c16r2="http://schemas.microsoft.com/office/drawing/2015/06/chart">
            <c:ext xmlns:c16="http://schemas.microsoft.com/office/drawing/2014/chart" uri="{C3380CC4-5D6E-409C-BE32-E72D297353CC}">
              <c16:uniqueId val="{00000001-DF4F-0D47-A7B4-940D8854BA44}"/>
            </c:ext>
          </c:extLst>
        </c:ser>
        <c:dLbls>
          <c:showLegendKey val="0"/>
          <c:showVal val="0"/>
          <c:showCatName val="0"/>
          <c:showSerName val="0"/>
          <c:showPercent val="0"/>
          <c:showBubbleSize val="0"/>
        </c:dLbls>
        <c:gapWidth val="150"/>
        <c:axId val="225189968"/>
        <c:axId val="225190528"/>
      </c:barChart>
      <c:lineChart>
        <c:grouping val="standard"/>
        <c:varyColors val="0"/>
        <c:ser>
          <c:idx val="0"/>
          <c:order val="2"/>
          <c:tx>
            <c:strRef>
              <c:f>PEI!$E$28</c:f>
              <c:strCache>
                <c:ptCount val="1"/>
                <c:pt idx="0">
                  <c:v>META</c:v>
                </c:pt>
              </c:strCache>
            </c:strRef>
          </c:tx>
          <c:spPr>
            <a:ln w="38100">
              <a:solidFill>
                <a:srgbClr val="FFD320"/>
              </a:solidFill>
              <a:prstDash val="solid"/>
            </a:ln>
          </c:spPr>
          <c:marker>
            <c:symbol val="none"/>
          </c:marker>
          <c:cat>
            <c:strRef>
              <c:f>PEI!$B$29:$B$40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PEI!$E$29:$E$40</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xmlns:c16r2="http://schemas.microsoft.com/office/drawing/2015/06/chart">
            <c:ext xmlns:c16="http://schemas.microsoft.com/office/drawing/2014/chart" uri="{C3380CC4-5D6E-409C-BE32-E72D297353CC}">
              <c16:uniqueId val="{00000002-DF4F-0D47-A7B4-940D8854BA44}"/>
            </c:ext>
          </c:extLst>
        </c:ser>
        <c:dLbls>
          <c:showLegendKey val="0"/>
          <c:showVal val="0"/>
          <c:showCatName val="0"/>
          <c:showSerName val="0"/>
          <c:showPercent val="0"/>
          <c:showBubbleSize val="0"/>
        </c:dLbls>
        <c:marker val="1"/>
        <c:smooth val="0"/>
        <c:axId val="225189968"/>
        <c:axId val="225190528"/>
      </c:lineChart>
      <c:catAx>
        <c:axId val="225189968"/>
        <c:scaling>
          <c:orientation val="minMax"/>
        </c:scaling>
        <c:delete val="0"/>
        <c:axPos val="b"/>
        <c:numFmt formatCode="General" sourceLinked="0"/>
        <c:majorTickMark val="none"/>
        <c:minorTickMark val="none"/>
        <c:tickLblPos val="low"/>
        <c:spPr>
          <a:ln w="12700">
            <a:solidFill>
              <a:srgbClr val="B3B3B3"/>
            </a:solidFill>
            <a:prstDash val="solid"/>
          </a:ln>
        </c:spPr>
        <c:txPr>
          <a:bodyPr rot="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25190528"/>
        <c:crossesAt val="0"/>
        <c:auto val="1"/>
        <c:lblAlgn val="ctr"/>
        <c:lblOffset val="100"/>
        <c:tickLblSkip val="1"/>
        <c:tickMarkSkip val="1"/>
        <c:noMultiLvlLbl val="0"/>
      </c:catAx>
      <c:valAx>
        <c:axId val="225190528"/>
        <c:scaling>
          <c:orientation val="minMax"/>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25189968"/>
        <c:crosses val="autoZero"/>
        <c:crossBetween val="between"/>
      </c:valAx>
      <c:spPr>
        <a:noFill/>
        <a:ln w="12700">
          <a:solidFill>
            <a:srgbClr val="B3B3B3"/>
          </a:solidFill>
          <a:prstDash val="solid"/>
        </a:ln>
      </c:spPr>
    </c:plotArea>
    <c:legend>
      <c:legendPos val="r"/>
      <c:layout>
        <c:manualLayout>
          <c:xMode val="edge"/>
          <c:yMode val="edge"/>
          <c:x val="4.117793851392669E-2"/>
          <c:y val="0.88003921147692976"/>
          <c:w val="0.89871430648313566"/>
          <c:h val="9.7927954121738298E-2"/>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0135067970731"/>
          <c:y val="4.6715430904187887E-2"/>
          <c:w val="0.8752504841069052"/>
          <c:h val="0.73875284020941046"/>
        </c:manualLayout>
      </c:layout>
      <c:barChart>
        <c:barDir val="col"/>
        <c:grouping val="clustered"/>
        <c:varyColors val="0"/>
        <c:ser>
          <c:idx val="0"/>
          <c:order val="0"/>
          <c:tx>
            <c:strRef>
              <c:f>'Educación Media'!$C$28</c:f>
              <c:strCache>
                <c:ptCount val="1"/>
                <c:pt idx="0">
                  <c:v>Logro </c:v>
                </c:pt>
              </c:strCache>
            </c:strRef>
          </c:tx>
          <c:spPr>
            <a:solidFill>
              <a:srgbClr val="004586"/>
            </a:solidFill>
            <a:ln w="25400">
              <a:noFill/>
            </a:ln>
          </c:spPr>
          <c:invertIfNegative val="0"/>
          <c:cat>
            <c:strRef>
              <c:f>'Educación Media'!$B$29:$B$40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'Educación Media'!$C$29:$C$40</c:f>
              <c:numCache>
                <c:formatCode>0%</c:formatCode>
                <c:ptCount val="12"/>
                <c:pt idx="0">
                  <c:v>0</c:v>
                </c:pt>
                <c:pt idx="1">
                  <c:v>0</c:v>
                </c:pt>
                <c:pt idx="2">
                  <c:v>1.0487804878048781</c:v>
                </c:pt>
                <c:pt idx="3">
                  <c:v>0</c:v>
                </c:pt>
                <c:pt idx="4">
                  <c:v>0</c:v>
                </c:pt>
                <c:pt idx="5">
                  <c:v>1.1707317073170731</c:v>
                </c:pt>
                <c:pt idx="6">
                  <c:v>0</c:v>
                </c:pt>
                <c:pt idx="7">
                  <c:v>0</c:v>
                </c:pt>
                <c:pt idx="8">
                  <c:v>1</c:v>
                </c:pt>
                <c:pt idx="9">
                  <c:v>0</c:v>
                </c:pt>
                <c:pt idx="10">
                  <c:v>0</c:v>
                </c:pt>
                <c:pt idx="11">
                  <c:v>0</c:v>
                </c:pt>
              </c:numCache>
            </c:numRef>
          </c:val>
          <c:extLst xmlns:c16r2="http://schemas.microsoft.com/office/drawing/2015/06/chart">
            <c:ext xmlns:c16="http://schemas.microsoft.com/office/drawing/2014/chart" uri="{C3380CC4-5D6E-409C-BE32-E72D297353CC}">
              <c16:uniqueId val="{00000000-DF4F-0D47-A7B4-940D8854BA44}"/>
            </c:ext>
          </c:extLst>
        </c:ser>
        <c:ser>
          <c:idx val="1"/>
          <c:order val="1"/>
          <c:tx>
            <c:strRef>
              <c:f>'Educación Media'!$D$28</c:f>
              <c:strCache>
                <c:ptCount val="1"/>
                <c:pt idx="0">
                  <c:v>META PERIODO</c:v>
                </c:pt>
              </c:strCache>
            </c:strRef>
          </c:tx>
          <c:spPr>
            <a:solidFill>
              <a:srgbClr val="FF420E"/>
            </a:solidFill>
            <a:ln w="25400">
              <a:noFill/>
            </a:ln>
          </c:spPr>
          <c:invertIfNegative val="0"/>
          <c:cat>
            <c:strRef>
              <c:f>'Educación Media'!$B$29:$B$40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'Educación Media'!$D$29:$D$40</c:f>
              <c:numCache>
                <c:formatCode>0%</c:formatCode>
                <c:ptCount val="12"/>
                <c:pt idx="0">
                  <c:v>0.25</c:v>
                </c:pt>
                <c:pt idx="1">
                  <c:v>0.25</c:v>
                </c:pt>
                <c:pt idx="2">
                  <c:v>0.25</c:v>
                </c:pt>
                <c:pt idx="3">
                  <c:v>0.25</c:v>
                </c:pt>
                <c:pt idx="4">
                  <c:v>0.25</c:v>
                </c:pt>
                <c:pt idx="5">
                  <c:v>0.25</c:v>
                </c:pt>
                <c:pt idx="6">
                  <c:v>0.25</c:v>
                </c:pt>
                <c:pt idx="7">
                  <c:v>0.25</c:v>
                </c:pt>
                <c:pt idx="8">
                  <c:v>0.25</c:v>
                </c:pt>
                <c:pt idx="9">
                  <c:v>0.25</c:v>
                </c:pt>
                <c:pt idx="10">
                  <c:v>0.25</c:v>
                </c:pt>
                <c:pt idx="11">
                  <c:v>0</c:v>
                </c:pt>
              </c:numCache>
            </c:numRef>
          </c:val>
          <c:extLst xmlns:c16r2="http://schemas.microsoft.com/office/drawing/2015/06/chart">
            <c:ext xmlns:c16="http://schemas.microsoft.com/office/drawing/2014/chart" uri="{C3380CC4-5D6E-409C-BE32-E72D297353CC}">
              <c16:uniqueId val="{00000001-DF4F-0D47-A7B4-940D8854BA44}"/>
            </c:ext>
          </c:extLst>
        </c:ser>
        <c:dLbls>
          <c:showLegendKey val="0"/>
          <c:showVal val="0"/>
          <c:showCatName val="0"/>
          <c:showSerName val="0"/>
          <c:showPercent val="0"/>
          <c:showBubbleSize val="0"/>
        </c:dLbls>
        <c:gapWidth val="150"/>
        <c:axId val="225194448"/>
        <c:axId val="225195008"/>
      </c:barChart>
      <c:lineChart>
        <c:grouping val="standard"/>
        <c:varyColors val="0"/>
        <c:ser>
          <c:idx val="0"/>
          <c:order val="2"/>
          <c:tx>
            <c:strRef>
              <c:f>'Educación Media'!$E$28</c:f>
              <c:strCache>
                <c:ptCount val="1"/>
                <c:pt idx="0">
                  <c:v>META</c:v>
                </c:pt>
              </c:strCache>
            </c:strRef>
          </c:tx>
          <c:spPr>
            <a:ln w="38100">
              <a:solidFill>
                <a:srgbClr val="FFD320"/>
              </a:solidFill>
              <a:prstDash val="solid"/>
            </a:ln>
          </c:spPr>
          <c:marker>
            <c:symbol val="none"/>
          </c:marker>
          <c:cat>
            <c:strRef>
              <c:f>'Educación Media'!$B$29:$B$40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'Educación Media'!$E$29:$E$40</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xmlns:c16r2="http://schemas.microsoft.com/office/drawing/2015/06/chart">
            <c:ext xmlns:c16="http://schemas.microsoft.com/office/drawing/2014/chart" uri="{C3380CC4-5D6E-409C-BE32-E72D297353CC}">
              <c16:uniqueId val="{00000002-DF4F-0D47-A7B4-940D8854BA44}"/>
            </c:ext>
          </c:extLst>
        </c:ser>
        <c:dLbls>
          <c:showLegendKey val="0"/>
          <c:showVal val="0"/>
          <c:showCatName val="0"/>
          <c:showSerName val="0"/>
          <c:showPercent val="0"/>
          <c:showBubbleSize val="0"/>
        </c:dLbls>
        <c:marker val="1"/>
        <c:smooth val="0"/>
        <c:axId val="225194448"/>
        <c:axId val="225195008"/>
      </c:lineChart>
      <c:catAx>
        <c:axId val="225194448"/>
        <c:scaling>
          <c:orientation val="minMax"/>
        </c:scaling>
        <c:delete val="0"/>
        <c:axPos val="b"/>
        <c:numFmt formatCode="General" sourceLinked="0"/>
        <c:majorTickMark val="none"/>
        <c:minorTickMark val="none"/>
        <c:tickLblPos val="low"/>
        <c:spPr>
          <a:ln w="12700">
            <a:solidFill>
              <a:srgbClr val="B3B3B3"/>
            </a:solidFill>
            <a:prstDash val="solid"/>
          </a:ln>
        </c:spPr>
        <c:txPr>
          <a:bodyPr rot="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25195008"/>
        <c:crossesAt val="0"/>
        <c:auto val="1"/>
        <c:lblAlgn val="ctr"/>
        <c:lblOffset val="100"/>
        <c:tickLblSkip val="1"/>
        <c:tickMarkSkip val="1"/>
        <c:noMultiLvlLbl val="0"/>
      </c:catAx>
      <c:valAx>
        <c:axId val="225195008"/>
        <c:scaling>
          <c:orientation val="minMax"/>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25194448"/>
        <c:crosses val="autoZero"/>
        <c:crossBetween val="between"/>
      </c:valAx>
      <c:spPr>
        <a:noFill/>
        <a:ln w="12700">
          <a:solidFill>
            <a:srgbClr val="B3B3B3"/>
          </a:solidFill>
          <a:prstDash val="solid"/>
        </a:ln>
      </c:spPr>
    </c:plotArea>
    <c:legend>
      <c:legendPos val="r"/>
      <c:layout>
        <c:manualLayout>
          <c:xMode val="edge"/>
          <c:yMode val="edge"/>
          <c:x val="4.117793851392669E-2"/>
          <c:y val="0.88003921147692976"/>
          <c:w val="0.89871430648313566"/>
          <c:h val="9.7927954121738298E-2"/>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5</xdr:col>
      <xdr:colOff>87960</xdr:colOff>
      <xdr:row>26</xdr:row>
      <xdr:rowOff>62911</xdr:rowOff>
    </xdr:from>
    <xdr:to>
      <xdr:col>22</xdr:col>
      <xdr:colOff>114781</xdr:colOff>
      <xdr:row>39</xdr:row>
      <xdr:rowOff>28575</xdr:rowOff>
    </xdr:to>
    <xdr:graphicFrame macro="">
      <xdr:nvGraphicFramePr>
        <xdr:cNvPr id="2" name="Gráfico 3">
          <a:extLst>
            <a:ext uri="{FF2B5EF4-FFF2-40B4-BE49-F238E27FC236}">
              <a16:creationId xmlns:a16="http://schemas.microsoft.com/office/drawing/2014/main" xmlns=""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5</xdr:col>
      <xdr:colOff>159103</xdr:colOff>
      <xdr:row>27</xdr:row>
      <xdr:rowOff>175800</xdr:rowOff>
    </xdr:from>
    <xdr:to>
      <xdr:col>22</xdr:col>
      <xdr:colOff>185571</xdr:colOff>
      <xdr:row>39</xdr:row>
      <xdr:rowOff>110483</xdr:rowOff>
    </xdr:to>
    <xdr:graphicFrame macro="">
      <xdr:nvGraphicFramePr>
        <xdr:cNvPr id="2" name="Gráfico 3">
          <a:extLst>
            <a:ext uri="{FF2B5EF4-FFF2-40B4-BE49-F238E27FC236}">
              <a16:creationId xmlns:a16="http://schemas.microsoft.com/office/drawing/2014/main" xmlns=""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379589</xdr:colOff>
      <xdr:row>27</xdr:row>
      <xdr:rowOff>193440</xdr:rowOff>
    </xdr:from>
    <xdr:to>
      <xdr:col>22</xdr:col>
      <xdr:colOff>264946</xdr:colOff>
      <xdr:row>41</xdr:row>
      <xdr:rowOff>1</xdr:rowOff>
    </xdr:to>
    <xdr:graphicFrame macro="">
      <xdr:nvGraphicFramePr>
        <xdr:cNvPr id="2" name="Gráfico 3">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5</xdr:col>
      <xdr:colOff>70555</xdr:colOff>
      <xdr:row>27</xdr:row>
      <xdr:rowOff>70555</xdr:rowOff>
    </xdr:from>
    <xdr:to>
      <xdr:col>23</xdr:col>
      <xdr:colOff>364537</xdr:colOff>
      <xdr:row>39</xdr:row>
      <xdr:rowOff>199906</xdr:rowOff>
    </xdr:to>
    <xdr:graphicFrame macro="">
      <xdr:nvGraphicFramePr>
        <xdr:cNvPr id="2" name="Gráfico 3">
          <a:extLst>
            <a:ext uri="{FF2B5EF4-FFF2-40B4-BE49-F238E27FC236}">
              <a16:creationId xmlns:a16="http://schemas.microsoft.com/office/drawing/2014/main" xmlns=""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5</xdr:col>
      <xdr:colOff>17992</xdr:colOff>
      <xdr:row>27</xdr:row>
      <xdr:rowOff>88195</xdr:rowOff>
    </xdr:from>
    <xdr:to>
      <xdr:col>21</xdr:col>
      <xdr:colOff>344321</xdr:colOff>
      <xdr:row>40</xdr:row>
      <xdr:rowOff>0</xdr:rowOff>
    </xdr:to>
    <xdr:graphicFrame macro="">
      <xdr:nvGraphicFramePr>
        <xdr:cNvPr id="2" name="Gráfico 3">
          <a:extLst>
            <a:ext uri="{FF2B5EF4-FFF2-40B4-BE49-F238E27FC236}">
              <a16:creationId xmlns:a16="http://schemas.microsoft.com/office/drawing/2014/main" xmlns=""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5</xdr:col>
      <xdr:colOff>25400</xdr:colOff>
      <xdr:row>26</xdr:row>
      <xdr:rowOff>12700</xdr:rowOff>
    </xdr:from>
    <xdr:to>
      <xdr:col>23</xdr:col>
      <xdr:colOff>454025</xdr:colOff>
      <xdr:row>38</xdr:row>
      <xdr:rowOff>190500</xdr:rowOff>
    </xdr:to>
    <xdr:graphicFrame macro="">
      <xdr:nvGraphicFramePr>
        <xdr:cNvPr id="2" name="Gráfico 3">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5</xdr:col>
      <xdr:colOff>88195</xdr:colOff>
      <xdr:row>26</xdr:row>
      <xdr:rowOff>97014</xdr:rowOff>
    </xdr:from>
    <xdr:to>
      <xdr:col>22</xdr:col>
      <xdr:colOff>111713</xdr:colOff>
      <xdr:row>39</xdr:row>
      <xdr:rowOff>26458</xdr:rowOff>
    </xdr:to>
    <xdr:graphicFrame macro="">
      <xdr:nvGraphicFramePr>
        <xdr:cNvPr id="2" name="Gráfico 3">
          <a:extLst>
            <a:ext uri="{FF2B5EF4-FFF2-40B4-BE49-F238E27FC236}">
              <a16:creationId xmlns:a16="http://schemas.microsoft.com/office/drawing/2014/main" xmlns=""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5</xdr:col>
      <xdr:colOff>229658</xdr:colOff>
      <xdr:row>27</xdr:row>
      <xdr:rowOff>34688</xdr:rowOff>
    </xdr:from>
    <xdr:to>
      <xdr:col>22</xdr:col>
      <xdr:colOff>123836</xdr:colOff>
      <xdr:row>38</xdr:row>
      <xdr:rowOff>189858</xdr:rowOff>
    </xdr:to>
    <xdr:graphicFrame macro="">
      <xdr:nvGraphicFramePr>
        <xdr:cNvPr id="2" name="Gráfico 3">
          <a:extLst>
            <a:ext uri="{FF2B5EF4-FFF2-40B4-BE49-F238E27FC236}">
              <a16:creationId xmlns:a16="http://schemas.microsoft.com/office/drawing/2014/main" xmlns=""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5</xdr:col>
      <xdr:colOff>176742</xdr:colOff>
      <xdr:row>27</xdr:row>
      <xdr:rowOff>52328</xdr:rowOff>
    </xdr:from>
    <xdr:to>
      <xdr:col>22</xdr:col>
      <xdr:colOff>229669</xdr:colOff>
      <xdr:row>40</xdr:row>
      <xdr:rowOff>0</xdr:rowOff>
    </xdr:to>
    <xdr:graphicFrame macro="">
      <xdr:nvGraphicFramePr>
        <xdr:cNvPr id="2" name="Gráfico 3">
          <a:extLst>
            <a:ext uri="{FF2B5EF4-FFF2-40B4-BE49-F238E27FC236}">
              <a16:creationId xmlns:a16="http://schemas.microsoft.com/office/drawing/2014/main" xmlns=""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5</xdr:col>
      <xdr:colOff>203200</xdr:colOff>
      <xdr:row>27</xdr:row>
      <xdr:rowOff>122883</xdr:rowOff>
    </xdr:from>
    <xdr:to>
      <xdr:col>22</xdr:col>
      <xdr:colOff>194391</xdr:colOff>
      <xdr:row>39</xdr:row>
      <xdr:rowOff>185208</xdr:rowOff>
    </xdr:to>
    <xdr:graphicFrame macro="">
      <xdr:nvGraphicFramePr>
        <xdr:cNvPr id="2" name="Gráfico 3">
          <a:extLst>
            <a:ext uri="{FF2B5EF4-FFF2-40B4-BE49-F238E27FC236}">
              <a16:creationId xmlns:a16="http://schemas.microsoft.com/office/drawing/2014/main" xmlns=""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J28"/>
  <sheetViews>
    <sheetView topLeftCell="A7" zoomScaleNormal="100" workbookViewId="0">
      <selection activeCell="B10" sqref="B10"/>
    </sheetView>
  </sheetViews>
  <sheetFormatPr baseColWidth="10" defaultRowHeight="14.25"/>
  <cols>
    <col min="1" max="1" width="32" style="83" customWidth="1"/>
    <col min="2" max="2" width="21.375" style="83" customWidth="1"/>
    <col min="3" max="4" width="12.5" style="83" customWidth="1"/>
    <col min="5" max="5" width="10.875" style="83"/>
    <col min="6" max="6" width="26.875" style="83" customWidth="1"/>
    <col min="7" max="7" width="10.875" style="83"/>
    <col min="8" max="8" width="25.875" style="83" bestFit="1" customWidth="1"/>
    <col min="9" max="9" width="10.875" style="83"/>
    <col min="10" max="10" width="25.875" style="83" bestFit="1" customWidth="1"/>
    <col min="11" max="11" width="10.875" style="83"/>
    <col min="12" max="12" width="25.875" style="83" bestFit="1" customWidth="1"/>
    <col min="13" max="13" width="27" style="83" customWidth="1"/>
    <col min="14" max="36" width="3.625" style="85" customWidth="1"/>
    <col min="37" max="16384" width="11" style="85"/>
  </cols>
  <sheetData>
    <row r="1" spans="1:36">
      <c r="B1" s="124"/>
      <c r="C1" s="124"/>
      <c r="D1" s="84"/>
      <c r="E1" s="124" t="s">
        <v>60</v>
      </c>
      <c r="F1" s="124"/>
      <c r="G1" s="124" t="s">
        <v>61</v>
      </c>
      <c r="H1" s="124"/>
      <c r="I1" s="124" t="s">
        <v>62</v>
      </c>
      <c r="J1" s="124"/>
      <c r="K1" s="124" t="s">
        <v>63</v>
      </c>
      <c r="L1" s="125"/>
    </row>
    <row r="2" spans="1:36" ht="24.75" thickBot="1">
      <c r="A2" s="86" t="s">
        <v>75</v>
      </c>
      <c r="B2" s="86" t="s">
        <v>64</v>
      </c>
      <c r="C2" s="86" t="s">
        <v>65</v>
      </c>
      <c r="D2" s="86" t="s">
        <v>78</v>
      </c>
      <c r="E2" s="86" t="s">
        <v>66</v>
      </c>
      <c r="F2" s="86" t="s">
        <v>67</v>
      </c>
      <c r="G2" s="86" t="s">
        <v>66</v>
      </c>
      <c r="H2" s="86" t="s">
        <v>67</v>
      </c>
      <c r="I2" s="86" t="s">
        <v>66</v>
      </c>
      <c r="J2" s="86" t="s">
        <v>67</v>
      </c>
      <c r="K2" s="86" t="s">
        <v>66</v>
      </c>
      <c r="L2" s="87" t="s">
        <v>67</v>
      </c>
    </row>
    <row r="3" spans="1:36" ht="132.94999999999999" customHeight="1">
      <c r="A3" s="88" t="s">
        <v>101</v>
      </c>
      <c r="B3" s="89" t="str">
        <f>+'Deserción Escolar '!B12:X12</f>
        <v>Deserción escolar en los Establecimientos Educativos Oficiales del Departamento de Casanare.</v>
      </c>
      <c r="C3" s="90">
        <f>+'Deserción Escolar '!O15</f>
        <v>3.1E-2</v>
      </c>
      <c r="D3" s="90" t="str">
        <f>+'Deserción Escolar '!C18</f>
        <v>Anual</v>
      </c>
      <c r="E3" s="90">
        <f>+'Deserción Escolar '!C31</f>
        <v>0</v>
      </c>
      <c r="F3" s="91">
        <f>+'Deserción Escolar '!B43</f>
        <v>0</v>
      </c>
      <c r="G3" s="91">
        <f>+'Deserción Escolar '!C34</f>
        <v>0</v>
      </c>
      <c r="H3" s="92">
        <f>+'Deserción Escolar '!B43</f>
        <v>0</v>
      </c>
      <c r="I3" s="91">
        <f>+'Deserción Escolar '!C37</f>
        <v>0</v>
      </c>
      <c r="J3" s="92" t="e">
        <f>+'Deserción Escolar '!#REF!</f>
        <v>#REF!</v>
      </c>
      <c r="K3" s="91">
        <f>+'Deserción Escolar '!C40</f>
        <v>0</v>
      </c>
      <c r="L3" s="92" t="e">
        <f>+'Deserción Escolar '!#REF!</f>
        <v>#REF!</v>
      </c>
    </row>
    <row r="4" spans="1:36" ht="44.25" customHeight="1">
      <c r="A4" s="88" t="s">
        <v>101</v>
      </c>
      <c r="B4" s="93" t="str">
        <f>+'Bienestar L.E.I'!B12:X12</f>
        <v>Cumplimiento del Plan de Acción de Bienestar Laboral, Estimulos e Incentivos de la Secretaría de Educación.</v>
      </c>
      <c r="C4" s="94">
        <f>+'Bienestar L.E.I'!O15</f>
        <v>1</v>
      </c>
      <c r="D4" s="94" t="str">
        <f>+'Bienestar L.E.I'!C18</f>
        <v>Cuatrimestral</v>
      </c>
      <c r="E4" s="110">
        <f>+'Bienestar L.E.I'!C32</f>
        <v>0</v>
      </c>
      <c r="F4" s="96">
        <f>+'Bienestar L.E.I'!B43</f>
        <v>0</v>
      </c>
      <c r="G4" s="95">
        <f>+'Bienestar L.E.I'!C36</f>
        <v>0</v>
      </c>
      <c r="H4" s="96">
        <f>+'Bienestar L.E.I'!B50</f>
        <v>0</v>
      </c>
      <c r="I4" s="95">
        <f>+'Bienestar L.E.I'!C37</f>
        <v>0</v>
      </c>
      <c r="J4" s="96">
        <f>+'Bienestar L.E.I'!B57</f>
        <v>0</v>
      </c>
      <c r="K4" s="95">
        <f>+'Bienestar L.E.I'!C40</f>
        <v>0</v>
      </c>
      <c r="L4" s="96">
        <f>+'Bienestar L.E.I'!B57:X57</f>
        <v>0</v>
      </c>
    </row>
    <row r="5" spans="1:36" ht="120.75" customHeight="1">
      <c r="A5" s="88" t="s">
        <v>101</v>
      </c>
      <c r="B5" s="93" t="str">
        <f>+'Oportunidad PQRSD'!B12:X12</f>
        <v>Oportunidad y calidad en la respuesta a las PQRSD recibidas en el Sistema de Atención al Ciudadano.</v>
      </c>
      <c r="C5" s="94">
        <f>+'Oportunidad PQRSD'!O15</f>
        <v>1</v>
      </c>
      <c r="D5" s="94" t="str">
        <f>+'Oportunidad PQRSD'!C18</f>
        <v>Mensual</v>
      </c>
      <c r="E5" s="97">
        <f>+'Oportunidad PQRSD'!C31</f>
        <v>0</v>
      </c>
      <c r="F5" s="96">
        <f>+'Oportunidad PQRSD'!B43</f>
        <v>0</v>
      </c>
      <c r="G5" s="95">
        <f>+'Oportunidad PQRSD'!C34</f>
        <v>0</v>
      </c>
      <c r="H5" s="96">
        <f>+'Oportunidad PQRSD'!B50</f>
        <v>0</v>
      </c>
      <c r="I5" s="95">
        <f>+'Oportunidad PQRSD'!C37</f>
        <v>0</v>
      </c>
      <c r="J5" s="96">
        <f>+'Oportunidad PQRSD'!B57</f>
        <v>0</v>
      </c>
      <c r="K5" s="95">
        <f>+'Oportunidad PQRSD'!C40</f>
        <v>0</v>
      </c>
      <c r="L5" s="96">
        <f>+'Oportunidad PQRSD'!B64</f>
        <v>0</v>
      </c>
    </row>
    <row r="6" spans="1:36" ht="115.5" customHeight="1">
      <c r="A6" s="88" t="s">
        <v>101</v>
      </c>
      <c r="B6" s="93" t="str">
        <f>+'Cumplimiento POAIV'!B12:X12</f>
        <v>Cumplimiento al Plan Operativo Anual de Inspección  y Vigilancia de la Secretaría de Educación de Casanare.</v>
      </c>
      <c r="C6" s="94">
        <f>+'Cumplimiento POAIV'!O15</f>
        <v>1</v>
      </c>
      <c r="D6" s="94" t="str">
        <f>+'Cumplimiento POAIV'!C18</f>
        <v>Semestral</v>
      </c>
      <c r="E6" s="97">
        <f>+'Cumplimiento POAIV'!C31</f>
        <v>0</v>
      </c>
      <c r="F6" s="96">
        <f>+'Cumplimiento POAIV'!B43</f>
        <v>0</v>
      </c>
      <c r="G6" s="95">
        <f>+'Cumplimiento POAIV'!C34</f>
        <v>0</v>
      </c>
      <c r="H6" s="96">
        <f>+'Cumplimiento POAIV'!B50</f>
        <v>0</v>
      </c>
      <c r="I6" s="95">
        <f>+'Cumplimiento POAIV'!C37</f>
        <v>0</v>
      </c>
      <c r="J6" s="96">
        <f>+'Cumplimiento POAIV'!B57</f>
        <v>0</v>
      </c>
      <c r="K6" s="95">
        <f>+'Cumplimiento POAIV'!C40</f>
        <v>0</v>
      </c>
      <c r="L6" s="96">
        <f>+'Cumplimiento POAIV'!B64</f>
        <v>0</v>
      </c>
    </row>
    <row r="7" spans="1:36" ht="370.5" customHeight="1">
      <c r="A7" s="88" t="s">
        <v>101</v>
      </c>
      <c r="B7" s="93" t="str">
        <f>+PAM!B11:X11</f>
        <v>Cumplimiento del Plan de Apoyo al Mejoramiento de los Establecimientos Educativos Oficiales del Departamento de Casanare.</v>
      </c>
      <c r="C7" s="94">
        <f>+PAM!O14</f>
        <v>1</v>
      </c>
      <c r="D7" s="94" t="str">
        <f>+PAM!C17</f>
        <v>Trimestral</v>
      </c>
      <c r="E7" s="97">
        <f>+PAM!C30</f>
        <v>7.1428571428571425E-2</v>
      </c>
      <c r="F7" s="96" t="str">
        <f>+PAM!B42</f>
        <v>Durante el primer trimestre aún se esta en el análisis y revisión de las metas e indicadores del nuevo PDD 2024-2027, los cuales en coherencia también constituirán parte esencial del Plan de Apoyo al Mejoramiento. Por lo tanto no podemos sustentar a la fecha cuántas son en su totalidad las actividades que conformaran de manera planificad el PAM. Sin embargo solamente 2 actividades de han podido realizar, correspondientes a la articulación de la media técnica y PEI.  De la cantidad de actividades contempladas en el anterior PAM se cumplió con el 7 %</v>
      </c>
      <c r="G7" s="95">
        <f>+PAM!C33</f>
        <v>0.14285714285714285</v>
      </c>
      <c r="H7" s="96" t="str">
        <f>+PAM!B49</f>
        <v>Durante el segundo trimestre, se raeliazan actividades que apuntan al cumplimento de las metas e indicadores del anterior PDD 2020-2023, los cuales en coherencia se constituyen parte esencial del Plan de Apoyo al Mejoramiento, el cual debe actualizarse y armonizarse de acueros a las nuevas metas e indicadores del PDD 2024-2027.  Se han realizado 4 actividades, correspondientes a la articulación de la media técnica, Proyectos Educativos Institucionales- PEI, Planes de Mejoramiento Institucional- PMI, y Proyectos Pedagógicos Transversales- PPT.   De la cantidad de actividades contempladas en el anterior PAM se cumplió con el 14 % en el segundo trimestre.</v>
      </c>
      <c r="I7" s="95">
        <f>+PAM!C36</f>
        <v>0.25</v>
      </c>
      <c r="J7" s="96" t="str">
        <f>+PAM!B56</f>
        <v xml:space="preserve">Durante el tercer trimestre, se realizan actividades que apuntan al cumplimento inicial de las metas e indicadores del nuevo  PDD 2024-2027, que hacen parte del Plan de Apoyo al Mejoramiento, el cual requiere de actualización completa que de cuenta de las nuevas metas e indicadores.  Se han realizado 4 actividades, correspondientes a la articulación de la media técnica, Proyectos Educativos Institucionales- PEI, Planes de Mejoramiento Institucional- PMI, y Proyectos Pedagógicos Transversales- PPT, PTAFI3.0. , Gestión de la Evaluación, yTecnología d ela informaciión y la comunicación-TIC.  De la cantidad de actividades contempladas en el anterior PAM se cumplió con el 25 % en el tercer trimestre. Se requiere  solicitar asistencia técnica al MEN, para la definición de nuevos indicadores. </v>
      </c>
      <c r="K7" s="95">
        <f>+PAM!C39</f>
        <v>0</v>
      </c>
      <c r="L7" s="96">
        <f>+PAM!B63</f>
        <v>0</v>
      </c>
    </row>
    <row r="8" spans="1:36" ht="210">
      <c r="A8" s="88" t="s">
        <v>101</v>
      </c>
      <c r="B8" s="93" t="str">
        <f>+PMI!B12</f>
        <v>Establecimientos Educativos Oficiales del Departamento de Casanare con PMI verificados.</v>
      </c>
      <c r="C8" s="98">
        <f>+PMI!O15</f>
        <v>1</v>
      </c>
      <c r="D8" s="98" t="str">
        <f>+PMI!C18</f>
        <v>Trimestral</v>
      </c>
      <c r="E8" s="97">
        <f>+PMI!C31</f>
        <v>0</v>
      </c>
      <c r="F8" s="103" t="str">
        <f>+PMI!B43</f>
        <v xml:space="preserve">Durante el primer trimestre, aunque se recomendo en la anterior vigencia que a la par de la revisión de los PEI conjuntamente se revisara y retroalimentaran los Planes de  Mejoramiento Institucional- PMI  en las siguientes Instituciones eduactivas no se pudo lograr para el primer trimestre. Igualmente se debe armonizar con las metas que se eatablezcan en el nuevo  Plan de Desarrollo Departamental 2024_2027. </v>
      </c>
      <c r="G8" s="95">
        <f>+PMI!C34</f>
        <v>0.11594202898550725</v>
      </c>
      <c r="H8" s="96" t="str">
        <f>+PMI!B50</f>
        <v>Durante el segundo trimestre, se realizaron mesas técnicas sobre el fortalecimiento y seguimiento a los planes de mejoramiento institucional - PMI con participación de  40 directivos docentes y docentes de 6 municipios y 8 instituciones educativas , así: Orocue (Institución Educativa la Inmaculada); Paz de Ariporo (Institución Educativa Sagrado Corazón, Institución Educativa Nuestra Señora de Manare); Pore (Institución Educativa Rafael Uribe Uribe); Tauramena (Institución Educativa del Llano); Trinidad (Institución Educativo Pozo Petrolero); Villanueva (Institución Educativa Ezequiel Moreno y Díaz, Institución Educativa San Agustín). Este cubrimiento corresponde a los compromisos de meta del anterior PDD. Se cumplió con el 12% de lo programado.</v>
      </c>
      <c r="I8" s="95">
        <f>+PMI!C37</f>
        <v>0</v>
      </c>
      <c r="J8" s="96" t="str">
        <f>+PMI!B57</f>
        <v>Durante el Tercer trimestre solamente se realizó la gestión precontractual para realizar asistencias técnicas en seguimiento y fortalecimiento a los Planes de Mejoamiento Institucional - PMI de las Instituciones Educativas y poder garantizar el acompañamiento de talento humano a este proceso. En consecuencia el porcentaje de resultado alcanzado es 0% .</v>
      </c>
      <c r="K8" s="95">
        <f>+PMI!C40</f>
        <v>0</v>
      </c>
      <c r="L8" s="96">
        <f>+PMI!B64</f>
        <v>0</v>
      </c>
    </row>
    <row r="9" spans="1:36" ht="220.5">
      <c r="A9" s="88" t="s">
        <v>101</v>
      </c>
      <c r="B9" s="99" t="str">
        <f>+PEI!B12</f>
        <v xml:space="preserve"> Instituciones Educativas Oficiales del Departamento de Casanare con PEI revisados</v>
      </c>
      <c r="C9" s="98">
        <f>+PEI!O15</f>
        <v>1</v>
      </c>
      <c r="D9" s="98" t="str">
        <f>+PEI!C18</f>
        <v>Trimestral</v>
      </c>
      <c r="E9" s="97">
        <f>+PEI!C31</f>
        <v>0.36231884057971014</v>
      </c>
      <c r="F9" s="103" t="str">
        <f>+PEI!B43</f>
        <v>Durante el primer trimestre se logró una meta del 36% correspondiente a 25 Proyectos Educativos Institucionales -PEI , identificados y retroalimentados.  Igualmente se espera concretar la meta e indicador acorde como se contemple y apruebe en el nuevo PDD 2024-2027</v>
      </c>
      <c r="G9" s="100">
        <f>+PEI!C34</f>
        <v>0.11594202898550725</v>
      </c>
      <c r="H9" s="101" t="str">
        <f>+PEI!B50</f>
        <v xml:space="preserve">Durante el segundo trimestre, se realizaron mesas técnicas sobre el fortalecimiento al proyecto educativo institucional PEI y planes de mejoramiento institucional PMI a 40 directivos docentes y docentes de 6 municipios y 8 instituciones educativas , así: Orocue (Institución Educativa la Inmaculada); Paz de Ariporo (Institución Educativa Sagrado Corazón, Institución Educativa Nuestra Señora de Manare); Pore (Institución Educativa Rafael Uribe Uribe); Tauramena (Institución Educativa del Llano); Trinidad (Institución Educativo Pozo Petrolero); Villanueva (Institución Educativa Ezequiel Moreno y Díaz, Institución Educativa San Agustín). Este cubrimiento corresponde a los compromisos de meta del anterior PDD. Se cumplió con el 12% de lo programado.
</v>
      </c>
      <c r="I9" s="100">
        <f>+PEI!C37</f>
        <v>2.8985507246376812E-2</v>
      </c>
      <c r="J9" s="101" t="str">
        <f>+PEI!B57</f>
        <v>Durante el Tercer trimestre se recepcionarón y revisaron dos (2) PEI, correspondientes a los municipios de Villanueva- I.E Nuestra Señora de los Dolores de Manaré y del municipio de Trinidad- I.E Técnico Integrado.   Principalmente se realizó la gestión precontractual para realizar asistencias técnicas en seguimiento a PEI y PMI de las Instituciones Educativas y poder garantizar el acompañamiento de talento humano a los PEI.  Se alcanzó el 3% de resultado.</v>
      </c>
      <c r="K9" s="100">
        <f>+PEI!C40</f>
        <v>0</v>
      </c>
      <c r="L9" s="101">
        <f>+PEI!B64</f>
        <v>0</v>
      </c>
    </row>
    <row r="10" spans="1:36" ht="409.5">
      <c r="A10" s="88" t="s">
        <v>101</v>
      </c>
      <c r="B10" s="99" t="str">
        <f>+PPT!B12</f>
        <v>Establecimiento Educativos Oficiales del Departamento de Casanare con Proyectos Transversales Implementados.</v>
      </c>
      <c r="C10" s="98">
        <f>+PPT!O15</f>
        <v>1</v>
      </c>
      <c r="D10" s="98" t="str">
        <f>+PPT!C18</f>
        <v>Trimestral</v>
      </c>
      <c r="E10" s="97">
        <f>+PPT!C31</f>
        <v>0</v>
      </c>
      <c r="F10" s="99" t="str">
        <f>+PPT!B43</f>
        <v>Durante el primer trimestre no se ejecuto ninguna actividad orientada a la implementación  de  Proyectos Pedagógicos Transversales -PPT, excepto adelantar la etapa precontractual de profesioanes de apoyo al proceso, y definir  la meta e indicador acorde como se contemple y apruebe en el nuevo PDD 2024-2027, como tambien su articulación con los lineamientos MEN.</v>
      </c>
      <c r="G10" s="100">
        <f>+PPT!C34</f>
        <v>0.75362318840579712</v>
      </c>
      <c r="H10" s="101" t="str">
        <f>+PPT!B50</f>
        <v xml:space="preserve">Durante el segundo trimestre se cumplió con la meta en un 75%.   Se realizó el proceso de contratación de  doce (12) profesionales de apoyo para la implementación de las actividades correspondientes a   Proyectos Pedagógicos Transversales -PPT, con recursos del anterior PDD 2020, Se ha logrado impactar con asistencia técnica en 52 instituciones educativas de 15 municipios,así:Aguazul- IE La Turua, Jorge Eliecer Gaitán, León de Greiff y San Agustín. Chámeza- José Antonio Galán. Hato Corozal- IE Horacio Perdomo, Antonio Martínez Delgado, Bonifacio Gutierrez.  Mani- IE Onécimo Adán Soler (rural Gaviotas), San José de La Poyata, Jesus Bernal Pinzón, Luis Enrique Barón Leal. Monterrey- Escuela Normal Superior de Monterrey.  Nunchía - IE Antonio Nariño y El Pretexto.   Paz de Ariporo- Simón Bolivar, Nuestra Señora de Manare, Técnico Empresarial del Norte de Casanere ITENCA, Técnicpo Industrial El Palmar ITEIPA.  Pore- IE Técnico El Banco, Rafael Uribe Uribe.  Recetor -IE Fernando Rodríguez.  Sabanalarga- IE Jorge Eliecer Gaitán.  San Luis de Palenque - IE Francisco Lucea. Támara- IE Víctor Gómez Corredor y Arturo Salazar Mejía.  Tauramena - IE Centro Regional de Investigación y Extensión de Tauramena CRIEET, IE del Llano, El Cusiana.  Trinidad - IE Campestre Brisas del Pauto, Técnico Rafaél Garcia Herreros, Pozo Petrolero y Santa Irene.  Igualmente durante el proceso recibieron asistencia técnica 604 personas, entre docentes y directivos docentes. </v>
      </c>
      <c r="I10" s="100">
        <f>+PPT!C37</f>
        <v>0.44927536231884058</v>
      </c>
      <c r="J10" s="101" t="str">
        <f>+PPT!B57</f>
        <v>En el desarrollo de las actividades del III Trimestre 2024,  de 18 municipios y 69 I.E programadas,   se atendieron  15 municipios y  31 IE, así:   Aguazul: 63.IE Camilo Torres Restrepo: 9, IE Cupiagua: 28, IE La Turua: 4, IE San Agustín: 2, IE Luis María Jiménez: 20; Chámeza: IE José Antonio Galán: 5.Hato Corozal: 8-IE Bonifacio Gutiérrez: 2, IE Luis Hernández Vargas: 5, IE Simón Bolívar (El Chire): 1.  La Salina: IE Jorge Eliécer Gaitán: 16. Maní: IE Camilo Torres Restrepo: 13, San José de la Poyata: 6.  Monterrey: IE Normal Superior de Monterrey: 32.  Orocué: CE Miralindo: 1, IE El Algarrobo: 20, IE Luis Carlos Galán Sarmiento: 10. Paz de Ariporo: IE El Palmar-Iteipa: 7, IE Juan José Rondón: 7, IE Sagrado Corazón: 4, IE Simón Bolívar: 4.   Poré: El Banco: 12, IE Antonio Nariño: 2.  Recetor: IE Fernando Rodríguez: 1.  Sácama: IE Técnico Agropecuario Antonio Nariño: 15. Támara: IE Víctor Gómez Corredor: 10.  Tauramena: IE Centro Regional de Investigación y Extensión de Tauramena "CRIET": 11,  IE El Cusiana: 7.  Trinidad: IE Campestre Brisas del Pauto-El Convento: 12.  Villanueva: IE Ezequiel Moreno y Díaz: 10, IE Fabio Riveros: 2, IE San Agustín: 24. Como resultado del proceso se capacitaron a 312 docentes.  Se logró un 45% de resultado del indicador.</v>
      </c>
      <c r="K10" s="100">
        <f>+PPT!C40</f>
        <v>0</v>
      </c>
      <c r="L10" s="101">
        <f>+PPT!B64</f>
        <v>0</v>
      </c>
    </row>
    <row r="11" spans="1:36" ht="220.5">
      <c r="A11" s="88" t="s">
        <v>101</v>
      </c>
      <c r="B11" s="99" t="str">
        <f>+PEI!B12</f>
        <v xml:space="preserve"> Instituciones Educativas Oficiales del Departamento de Casanare con PEI revisados</v>
      </c>
      <c r="C11" s="98">
        <f>+PEI!O15</f>
        <v>1</v>
      </c>
      <c r="D11" s="98" t="str">
        <f>+PEI!C18</f>
        <v>Trimestral</v>
      </c>
      <c r="E11" s="97">
        <f>+PEI!C31</f>
        <v>0.36231884057971014</v>
      </c>
      <c r="F11" s="99" t="str">
        <f>+PEI!B43</f>
        <v>Durante el primer trimestre se logró una meta del 36% correspondiente a 25 Proyectos Educativos Institucionales -PEI , identificados y retroalimentados.  Igualmente se espera concretar la meta e indicador acorde como se contemple y apruebe en el nuevo PDD 2024-2027</v>
      </c>
      <c r="G11" s="100">
        <f>+PEI!C34</f>
        <v>0.11594202898550725</v>
      </c>
      <c r="H11" s="101" t="str">
        <f>+PEI!B50</f>
        <v xml:space="preserve">Durante el segundo trimestre, se realizaron mesas técnicas sobre el fortalecimiento al proyecto educativo institucional PEI y planes de mejoramiento institucional PMI a 40 directivos docentes y docentes de 6 municipios y 8 instituciones educativas , así: Orocue (Institución Educativa la Inmaculada); Paz de Ariporo (Institución Educativa Sagrado Corazón, Institución Educativa Nuestra Señora de Manare); Pore (Institución Educativa Rafael Uribe Uribe); Tauramena (Institución Educativa del Llano); Trinidad (Institución Educativo Pozo Petrolero); Villanueva (Institución Educativa Ezequiel Moreno y Díaz, Institución Educativa San Agustín). Este cubrimiento corresponde a los compromisos de meta del anterior PDD. Se cumplió con el 12% de lo programado.
</v>
      </c>
      <c r="I11" s="100">
        <f>+PEI!C37</f>
        <v>2.8985507246376812E-2</v>
      </c>
      <c r="J11" s="101" t="str">
        <f>+PEI!B57</f>
        <v>Durante el Tercer trimestre se recepcionarón y revisaron dos (2) PEI, correspondientes a los municipios de Villanueva- I.E Nuestra Señora de los Dolores de Manaré y del municipio de Trinidad- I.E Técnico Integrado.   Principalmente se realizó la gestión precontractual para realizar asistencias técnicas en seguimiento a PEI y PMI de las Instituciones Educativas y poder garantizar el acompañamiento de talento humano a los PEI.  Se alcanzó el 3% de resultado.</v>
      </c>
      <c r="K11" s="100">
        <f>+PEI!C40</f>
        <v>0</v>
      </c>
      <c r="L11" s="101">
        <f>+PEI!B64</f>
        <v>0</v>
      </c>
    </row>
    <row r="12" spans="1:36" ht="252">
      <c r="A12" s="88" t="s">
        <v>101</v>
      </c>
      <c r="B12" s="99" t="str">
        <f>+'Educación Media'!B12:X12</f>
        <v xml:space="preserve"> Fortalecimiento a la articulación de la Educación Media de los Establecimientos Educativos oficiales del Departamento de Casanare.</v>
      </c>
      <c r="C12" s="98">
        <f>+'Educación Media'!O15</f>
        <v>1</v>
      </c>
      <c r="D12" s="98" t="str">
        <f>+'Educación Media'!C18</f>
        <v>Trimestral</v>
      </c>
      <c r="E12" s="97">
        <f>+'Educación Media'!C31</f>
        <v>1.0487804878048781</v>
      </c>
      <c r="F12" s="99" t="str">
        <f>+'Educación Media'!B43</f>
        <v>En el I trimestre 2024 ,se logró  articular 43 instituciones educativas al Programa de formación de la educación media de doble titulación con el SENA, mediante la matrícula de 1869 estudiantes de grado 11° , y  1.822  estudiantes de grado 10°( proceso de registro documental que termina en abril); para un total de  3.791   estudiantes; los cuales se encuentran en proceso de afiliación a la ARL POSITIVA, una vez se termina el cotejo de información de datoa suministrados por el SENA y el registro SIMAT 2024. Con el alcance a 30 de marzo se puede concluir que se alcanzó un 105% de la meta establecida para el primer periodo 2024.</v>
      </c>
      <c r="G12" s="100">
        <f>+'Educación Media'!C34</f>
        <v>1.1707317073170731</v>
      </c>
      <c r="H12" s="101" t="str">
        <f>+'Educación Media'!B50</f>
        <v xml:space="preserve">En el II trimestre 2024 ,se logró  articular 48 instituciones educativas al Programa de formación de la educación media de doble titulación con el SENA, mediante el proceso de matrícula terminado con 1850 estudiantes de grado 11° , y  2.001  estudiantes de grado 10°,  para un total de  3.851  estudiantes; y una vez se hizo la verificación y cotejo de  datos suministrados por el SENA y el registro SIMAT 2024.  Los estudiantes ya se encuentran afiliados a la ARL POSITIVA, los de grado 11 desde el 2 de mayo y grado 10° desde el 1 de julio. Se puede concluir que se alcanzó mas del 100% de la meta establecida para el segundo periodo 2024 acorde con una línea base que venia del anterior PDD y en coherencia con la ejecución del convenio de cooperación interinstitucional SENA - Gobernación. </v>
      </c>
      <c r="I12" s="100">
        <f>+'Educación Media'!C37</f>
        <v>1</v>
      </c>
      <c r="J12" s="101" t="str">
        <f>+'Educación Media'!B57</f>
        <v>En el III trimestre 2024 ,se logró  articular 41 instituciones educativas al Programa de formación de la educación media de doble titulación con el SENA, mediante el proceso de matrícula terminado con 1842 estudiantes de grado 11° , y  1.937  estudiantes de grado 10°,  para un total de  2.779  estudiantes que se encuentran afiliados a la ARL POSITIVA. Sin embargo,  durante el proceso de monitoreo mediante el  cotejo  y verificación de  datos contra el registro SIMAT 2024 ha disminuido la cantidad de estudiantes en éste proceso..  Igualmente, ha disminuido la cantidad de instituciones educativas articuladas, aunque se haya alcanzado un 100% de la meta establecida para el segundo periodo 2024.  Situación que implica el ajuste de meta del indicador, sobre un mayor número de I.E de educación media. y que se mida sobre la cantidad de estudiantes beneficiados.</v>
      </c>
      <c r="K12" s="100">
        <f>+'Educación Media'!C40</f>
        <v>0</v>
      </c>
      <c r="L12" s="101">
        <f>+'Educación Media'!B64</f>
        <v>0</v>
      </c>
      <c r="N12" s="123"/>
      <c r="O12" s="123"/>
      <c r="P12" s="123"/>
      <c r="Q12" s="123"/>
      <c r="R12" s="123"/>
      <c r="S12" s="123"/>
      <c r="T12" s="123"/>
      <c r="U12" s="123"/>
    </row>
    <row r="13" spans="1:36">
      <c r="A13" s="88" t="s">
        <v>101</v>
      </c>
      <c r="B13" s="99"/>
      <c r="C13" s="98"/>
      <c r="D13" s="98"/>
      <c r="E13" s="102"/>
      <c r="F13" s="103"/>
      <c r="G13" s="96"/>
      <c r="H13" s="96"/>
      <c r="I13" s="96"/>
      <c r="J13" s="96"/>
      <c r="K13" s="96"/>
      <c r="L13" s="96"/>
    </row>
    <row r="14" spans="1:36">
      <c r="A14" s="88" t="s">
        <v>101</v>
      </c>
      <c r="B14" s="99"/>
      <c r="C14" s="104"/>
      <c r="D14" s="104"/>
      <c r="E14" s="102"/>
      <c r="F14" s="103"/>
      <c r="G14" s="96"/>
      <c r="H14" s="96"/>
      <c r="I14" s="96"/>
      <c r="J14" s="96"/>
      <c r="K14" s="96"/>
      <c r="L14" s="96"/>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row>
    <row r="15" spans="1:36">
      <c r="A15" s="88" t="s">
        <v>101</v>
      </c>
      <c r="B15" s="99"/>
      <c r="C15" s="104"/>
      <c r="D15" s="104"/>
      <c r="E15" s="102"/>
      <c r="F15" s="103"/>
      <c r="G15" s="96"/>
      <c r="H15" s="96"/>
      <c r="I15" s="96"/>
      <c r="J15" s="96"/>
      <c r="K15" s="96"/>
      <c r="L15" s="96"/>
    </row>
    <row r="28" spans="13:35">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row>
  </sheetData>
  <mergeCells count="7">
    <mergeCell ref="M28:AI28"/>
    <mergeCell ref="K1:L1"/>
    <mergeCell ref="N12:U12"/>
    <mergeCell ref="B1:C1"/>
    <mergeCell ref="E1:F1"/>
    <mergeCell ref="G1:H1"/>
    <mergeCell ref="I1:J1"/>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B1:AC69"/>
  <sheetViews>
    <sheetView tabSelected="1" topLeftCell="A48" zoomScale="108" zoomScaleNormal="100" workbookViewId="0">
      <selection activeCell="Y52" sqref="Y52"/>
    </sheetView>
  </sheetViews>
  <sheetFormatPr baseColWidth="10" defaultColWidth="4.625" defaultRowHeight="13.5" customHeight="1"/>
  <cols>
    <col min="1" max="1" width="4.625" style="1"/>
    <col min="2" max="2" width="15.5" style="1" customWidth="1"/>
    <col min="3" max="4" width="9.625" style="1" customWidth="1"/>
    <col min="5" max="5" width="11" style="1" customWidth="1"/>
    <col min="6" max="6" width="6.625" style="1" customWidth="1"/>
    <col min="7" max="7" width="3.5" style="1" customWidth="1"/>
    <col min="8" max="8" width="2.375" style="1" customWidth="1"/>
    <col min="9" max="9" width="4.125" style="1" customWidth="1"/>
    <col min="10" max="10" width="8.625" style="1" customWidth="1"/>
    <col min="11" max="11" width="1.625" style="1" customWidth="1"/>
    <col min="12" max="12" width="2.125" style="1" customWidth="1"/>
    <col min="13" max="13" width="2.375" style="1" customWidth="1"/>
    <col min="14" max="14" width="6.125" style="1" customWidth="1"/>
    <col min="15" max="15" width="5.625" style="1" bestFit="1" customWidth="1"/>
    <col min="16" max="16" width="2" style="1" customWidth="1"/>
    <col min="17" max="17" width="1.5" style="1" customWidth="1"/>
    <col min="18" max="18" width="3.625" style="1" customWidth="1"/>
    <col min="19" max="19" width="5.375" style="1" customWidth="1"/>
    <col min="20" max="20" width="3.5" style="1" customWidth="1"/>
    <col min="21" max="24" width="5.125" style="1" customWidth="1"/>
    <col min="25" max="25" width="16.375" style="1" customWidth="1"/>
    <col min="26" max="26" width="10.625" style="1" customWidth="1"/>
    <col min="27" max="27" width="26.875" style="1" customWidth="1"/>
    <col min="28" max="28" width="14.625" style="2" customWidth="1"/>
    <col min="29" max="29" width="4.625" style="2"/>
    <col min="30" max="16384" width="4.625" style="1"/>
  </cols>
  <sheetData>
    <row r="1" spans="2:29" ht="13.5" hidden="1" customHeight="1">
      <c r="B1" s="196"/>
      <c r="C1" s="207" t="s">
        <v>58</v>
      </c>
      <c r="D1" s="207"/>
      <c r="E1" s="207"/>
      <c r="F1" s="207"/>
      <c r="G1" s="207"/>
      <c r="H1" s="207"/>
      <c r="I1" s="207"/>
      <c r="J1" s="207"/>
      <c r="K1" s="207"/>
      <c r="L1" s="207"/>
      <c r="M1" s="207"/>
      <c r="N1" s="207"/>
      <c r="O1" s="207"/>
      <c r="P1" s="207"/>
      <c r="Q1" s="207"/>
      <c r="R1" s="207"/>
      <c r="S1" s="196"/>
      <c r="T1" s="196"/>
      <c r="U1" s="196"/>
      <c r="V1" s="196"/>
      <c r="W1" s="196"/>
      <c r="X1" s="196"/>
    </row>
    <row r="2" spans="2:29" ht="13.5" hidden="1" customHeight="1">
      <c r="B2" s="196"/>
      <c r="C2" s="208" t="s">
        <v>59</v>
      </c>
      <c r="D2" s="198"/>
      <c r="E2" s="198"/>
      <c r="F2" s="198"/>
      <c r="G2" s="198"/>
      <c r="H2" s="198"/>
      <c r="I2" s="198"/>
      <c r="J2" s="198"/>
      <c r="K2" s="198"/>
      <c r="L2" s="198"/>
      <c r="M2" s="198"/>
      <c r="N2" s="198"/>
      <c r="O2" s="198"/>
      <c r="P2" s="198"/>
      <c r="Q2" s="198"/>
      <c r="R2" s="199"/>
      <c r="S2" s="196"/>
      <c r="T2" s="196"/>
      <c r="U2" s="196"/>
      <c r="V2" s="196"/>
      <c r="W2" s="196"/>
      <c r="X2" s="196"/>
    </row>
    <row r="3" spans="2:29" ht="13.5" hidden="1" customHeight="1">
      <c r="B3" s="196"/>
      <c r="C3" s="209"/>
      <c r="D3" s="201"/>
      <c r="E3" s="201"/>
      <c r="F3" s="201"/>
      <c r="G3" s="201"/>
      <c r="H3" s="201"/>
      <c r="I3" s="201"/>
      <c r="J3" s="201"/>
      <c r="K3" s="201"/>
      <c r="L3" s="201"/>
      <c r="M3" s="201"/>
      <c r="N3" s="201"/>
      <c r="O3" s="201"/>
      <c r="P3" s="201"/>
      <c r="Q3" s="201"/>
      <c r="R3" s="202"/>
      <c r="S3" s="196"/>
      <c r="T3" s="196"/>
      <c r="U3" s="196"/>
      <c r="V3" s="196"/>
      <c r="W3" s="196"/>
      <c r="X3" s="196"/>
    </row>
    <row r="4" spans="2:29" ht="13.5" hidden="1" customHeight="1">
      <c r="B4" s="196"/>
      <c r="C4" s="210"/>
      <c r="D4" s="204"/>
      <c r="E4" s="204"/>
      <c r="F4" s="204"/>
      <c r="G4" s="204"/>
      <c r="H4" s="204"/>
      <c r="I4" s="204"/>
      <c r="J4" s="204"/>
      <c r="K4" s="204"/>
      <c r="L4" s="204"/>
      <c r="M4" s="204"/>
      <c r="N4" s="204"/>
      <c r="O4" s="204"/>
      <c r="P4" s="204"/>
      <c r="Q4" s="204"/>
      <c r="R4" s="205"/>
      <c r="S4" s="196"/>
      <c r="T4" s="196"/>
      <c r="U4" s="196"/>
      <c r="V4" s="196"/>
      <c r="W4" s="196"/>
      <c r="X4" s="196"/>
    </row>
    <row r="5" spans="2:29" ht="14.25" hidden="1" customHeight="1">
      <c r="B5" s="43" t="s">
        <v>0</v>
      </c>
      <c r="C5" s="211" t="s">
        <v>1</v>
      </c>
      <c r="D5" s="211"/>
      <c r="E5" s="212" t="s">
        <v>2</v>
      </c>
      <c r="F5" s="212"/>
      <c r="G5" s="212"/>
      <c r="H5" s="155">
        <v>5</v>
      </c>
      <c r="I5" s="155"/>
      <c r="J5" s="155"/>
      <c r="K5" s="212" t="s">
        <v>3</v>
      </c>
      <c r="L5" s="212"/>
      <c r="M5" s="212"/>
      <c r="N5" s="212"/>
      <c r="O5" s="211">
        <v>2015</v>
      </c>
      <c r="P5" s="211"/>
      <c r="Q5" s="211"/>
      <c r="R5" s="211"/>
      <c r="S5" s="213" t="s">
        <v>4</v>
      </c>
      <c r="T5" s="214"/>
      <c r="U5" s="214"/>
      <c r="V5" s="215"/>
      <c r="W5" s="194" t="s">
        <v>5</v>
      </c>
      <c r="X5" s="195"/>
    </row>
    <row r="6" spans="2:29" ht="13.5" customHeight="1">
      <c r="B6" s="196"/>
      <c r="C6" s="197" t="s">
        <v>79</v>
      </c>
      <c r="D6" s="198"/>
      <c r="E6" s="198"/>
      <c r="F6" s="198"/>
      <c r="G6" s="198"/>
      <c r="H6" s="198"/>
      <c r="I6" s="198"/>
      <c r="J6" s="198"/>
      <c r="K6" s="198"/>
      <c r="L6" s="198"/>
      <c r="M6" s="198"/>
      <c r="N6" s="198"/>
      <c r="O6" s="198"/>
      <c r="P6" s="198"/>
      <c r="Q6" s="198"/>
      <c r="R6" s="199"/>
      <c r="S6" s="206" t="s">
        <v>88</v>
      </c>
      <c r="T6" s="206"/>
      <c r="U6" s="206"/>
      <c r="V6" s="206"/>
      <c r="W6" s="206"/>
      <c r="X6" s="206"/>
      <c r="AB6" s="1"/>
      <c r="AC6" s="1"/>
    </row>
    <row r="7" spans="2:29" ht="13.5" customHeight="1">
      <c r="B7" s="196"/>
      <c r="C7" s="200"/>
      <c r="D7" s="201"/>
      <c r="E7" s="201"/>
      <c r="F7" s="201"/>
      <c r="G7" s="201"/>
      <c r="H7" s="201"/>
      <c r="I7" s="201"/>
      <c r="J7" s="201"/>
      <c r="K7" s="201"/>
      <c r="L7" s="201"/>
      <c r="M7" s="201"/>
      <c r="N7" s="201"/>
      <c r="O7" s="201"/>
      <c r="P7" s="201"/>
      <c r="Q7" s="201"/>
      <c r="R7" s="202"/>
      <c r="S7" s="206"/>
      <c r="T7" s="206"/>
      <c r="U7" s="206"/>
      <c r="V7" s="206"/>
      <c r="W7" s="206"/>
      <c r="X7" s="206"/>
      <c r="AB7" s="1"/>
      <c r="AC7" s="1"/>
    </row>
    <row r="8" spans="2:29" ht="13.5" customHeight="1">
      <c r="B8" s="196"/>
      <c r="C8" s="203"/>
      <c r="D8" s="204"/>
      <c r="E8" s="204"/>
      <c r="F8" s="204"/>
      <c r="G8" s="204"/>
      <c r="H8" s="204"/>
      <c r="I8" s="204"/>
      <c r="J8" s="204"/>
      <c r="K8" s="204"/>
      <c r="L8" s="204"/>
      <c r="M8" s="204"/>
      <c r="N8" s="204"/>
      <c r="O8" s="204"/>
      <c r="P8" s="204"/>
      <c r="Q8" s="204"/>
      <c r="R8" s="205"/>
      <c r="S8" s="206"/>
      <c r="T8" s="206"/>
      <c r="U8" s="206"/>
      <c r="V8" s="206"/>
      <c r="W8" s="206"/>
      <c r="X8" s="206"/>
      <c r="AB8" s="1"/>
      <c r="AC8" s="1"/>
    </row>
    <row r="9" spans="2:29" ht="9" customHeight="1">
      <c r="B9" s="159"/>
      <c r="C9" s="159"/>
      <c r="D9" s="159"/>
      <c r="E9" s="159"/>
      <c r="F9" s="159"/>
      <c r="G9" s="159"/>
      <c r="H9" s="159"/>
      <c r="I9" s="159"/>
      <c r="J9" s="159"/>
      <c r="K9" s="159"/>
      <c r="L9" s="159"/>
      <c r="M9" s="159"/>
      <c r="N9" s="159"/>
      <c r="O9" s="159"/>
      <c r="P9" s="159"/>
      <c r="Q9" s="159"/>
      <c r="R9" s="159"/>
      <c r="S9" s="159"/>
      <c r="T9" s="159"/>
      <c r="U9" s="159"/>
      <c r="V9" s="159"/>
      <c r="W9" s="159"/>
      <c r="X9" s="159"/>
    </row>
    <row r="10" spans="2:29" ht="19.350000000000001" customHeight="1">
      <c r="B10" s="156" t="s">
        <v>49</v>
      </c>
      <c r="C10" s="157"/>
      <c r="D10" s="157"/>
      <c r="E10" s="157"/>
      <c r="F10" s="157"/>
      <c r="G10" s="157"/>
      <c r="H10" s="157"/>
      <c r="I10" s="157"/>
      <c r="J10" s="157"/>
      <c r="K10" s="157"/>
      <c r="L10" s="157"/>
      <c r="M10" s="157"/>
      <c r="N10" s="157"/>
      <c r="O10" s="157"/>
      <c r="P10" s="157"/>
      <c r="Q10" s="157"/>
      <c r="R10" s="157"/>
      <c r="S10" s="157"/>
      <c r="T10" s="157"/>
      <c r="U10" s="157"/>
      <c r="V10" s="157"/>
      <c r="W10" s="157"/>
      <c r="X10" s="158"/>
    </row>
    <row r="11" spans="2:29" ht="15" customHeight="1">
      <c r="B11" s="159" t="s">
        <v>6</v>
      </c>
      <c r="C11" s="159"/>
      <c r="D11" s="159"/>
      <c r="E11" s="159"/>
      <c r="F11" s="159"/>
      <c r="G11" s="159"/>
      <c r="H11" s="159"/>
      <c r="I11" s="159"/>
      <c r="J11" s="159"/>
      <c r="K11" s="159"/>
      <c r="L11" s="159"/>
      <c r="M11" s="159"/>
      <c r="N11" s="159"/>
      <c r="O11" s="159"/>
      <c r="P11" s="159"/>
      <c r="Q11" s="159"/>
      <c r="R11" s="159"/>
      <c r="S11" s="159"/>
      <c r="T11" s="159"/>
      <c r="U11" s="159"/>
      <c r="V11" s="159"/>
      <c r="W11" s="159"/>
      <c r="X11" s="159"/>
    </row>
    <row r="12" spans="2:29" ht="23.25" customHeight="1">
      <c r="B12" s="183" t="s">
        <v>155</v>
      </c>
      <c r="C12" s="183"/>
      <c r="D12" s="183"/>
      <c r="E12" s="183"/>
      <c r="F12" s="183"/>
      <c r="G12" s="183"/>
      <c r="H12" s="183"/>
      <c r="I12" s="183"/>
      <c r="J12" s="183"/>
      <c r="K12" s="183"/>
      <c r="L12" s="183"/>
      <c r="M12" s="183"/>
      <c r="N12" s="183"/>
      <c r="O12" s="183"/>
      <c r="P12" s="183"/>
      <c r="Q12" s="183"/>
      <c r="R12" s="183"/>
      <c r="S12" s="183"/>
      <c r="T12" s="183"/>
      <c r="U12" s="183"/>
      <c r="V12" s="183"/>
      <c r="W12" s="183"/>
      <c r="X12" s="183"/>
    </row>
    <row r="13" spans="2:29" ht="12" customHeight="1">
      <c r="B13" s="184" t="s">
        <v>56</v>
      </c>
      <c r="C13" s="185"/>
      <c r="D13" s="185"/>
      <c r="E13" s="185"/>
      <c r="F13" s="186"/>
      <c r="G13" s="160" t="s">
        <v>48</v>
      </c>
      <c r="H13" s="160"/>
      <c r="I13" s="160"/>
      <c r="J13" s="160" t="s">
        <v>83</v>
      </c>
      <c r="K13" s="184" t="s">
        <v>7</v>
      </c>
      <c r="L13" s="185"/>
      <c r="M13" s="185"/>
      <c r="N13" s="186"/>
      <c r="O13" s="170" t="s">
        <v>8</v>
      </c>
      <c r="P13" s="190"/>
      <c r="Q13" s="190"/>
      <c r="R13" s="190"/>
      <c r="S13" s="190"/>
      <c r="T13" s="190"/>
      <c r="U13" s="190"/>
      <c r="V13" s="190"/>
      <c r="W13" s="190"/>
      <c r="X13" s="171"/>
      <c r="Y13" s="4"/>
      <c r="Z13" s="4"/>
      <c r="AA13" s="4"/>
    </row>
    <row r="14" spans="2:29" ht="32.1" customHeight="1">
      <c r="B14" s="187"/>
      <c r="C14" s="188"/>
      <c r="D14" s="188"/>
      <c r="E14" s="188"/>
      <c r="F14" s="189"/>
      <c r="G14" s="160"/>
      <c r="H14" s="160"/>
      <c r="I14" s="160"/>
      <c r="J14" s="160"/>
      <c r="K14" s="187"/>
      <c r="L14" s="188"/>
      <c r="M14" s="188"/>
      <c r="N14" s="189"/>
      <c r="O14" s="191" t="s">
        <v>55</v>
      </c>
      <c r="P14" s="192"/>
      <c r="Q14" s="192"/>
      <c r="R14" s="193"/>
      <c r="S14" s="173" t="s">
        <v>54</v>
      </c>
      <c r="T14" s="174"/>
      <c r="U14" s="175"/>
      <c r="V14" s="173" t="s">
        <v>53</v>
      </c>
      <c r="W14" s="174"/>
      <c r="X14" s="175"/>
      <c r="Y14" s="4"/>
      <c r="Z14" s="4"/>
      <c r="AA14" s="4"/>
    </row>
    <row r="15" spans="2:29" ht="55.5" customHeight="1">
      <c r="B15" s="169" t="s">
        <v>122</v>
      </c>
      <c r="C15" s="169"/>
      <c r="D15" s="169"/>
      <c r="E15" s="169"/>
      <c r="F15" s="169"/>
      <c r="G15" s="176" t="s">
        <v>80</v>
      </c>
      <c r="H15" s="176"/>
      <c r="I15" s="176"/>
      <c r="J15" s="46" t="s">
        <v>123</v>
      </c>
      <c r="K15" s="219">
        <v>41</v>
      </c>
      <c r="L15" s="219"/>
      <c r="M15" s="219"/>
      <c r="N15" s="219"/>
      <c r="O15" s="220">
        <v>1</v>
      </c>
      <c r="P15" s="221"/>
      <c r="Q15" s="221"/>
      <c r="R15" s="222"/>
      <c r="S15" s="223" t="s">
        <v>177</v>
      </c>
      <c r="T15" s="181"/>
      <c r="U15" s="182"/>
      <c r="V15" s="155">
        <v>2024</v>
      </c>
      <c r="W15" s="155"/>
      <c r="X15" s="155"/>
    </row>
    <row r="16" spans="2:29" ht="18" customHeight="1">
      <c r="B16" s="156" t="s">
        <v>9</v>
      </c>
      <c r="C16" s="157"/>
      <c r="D16" s="157"/>
      <c r="E16" s="157"/>
      <c r="F16" s="157"/>
      <c r="G16" s="157"/>
      <c r="H16" s="157"/>
      <c r="I16" s="157"/>
      <c r="J16" s="157"/>
      <c r="K16" s="157"/>
      <c r="L16" s="157"/>
      <c r="M16" s="157"/>
      <c r="N16" s="157"/>
      <c r="O16" s="157"/>
      <c r="P16" s="157"/>
      <c r="Q16" s="157"/>
      <c r="R16" s="157"/>
      <c r="S16" s="157"/>
      <c r="T16" s="157"/>
      <c r="U16" s="157"/>
      <c r="V16" s="157"/>
      <c r="W16" s="157"/>
      <c r="X16" s="158"/>
      <c r="Z16" s="1" t="s">
        <v>51</v>
      </c>
    </row>
    <row r="17" spans="2:27" ht="22.5" customHeight="1">
      <c r="B17" s="44" t="s">
        <v>52</v>
      </c>
      <c r="C17" s="170" t="s">
        <v>10</v>
      </c>
      <c r="D17" s="171"/>
      <c r="E17" s="172" t="s">
        <v>136</v>
      </c>
      <c r="F17" s="172"/>
      <c r="G17" s="160" t="s">
        <v>11</v>
      </c>
      <c r="H17" s="160"/>
      <c r="I17" s="160"/>
      <c r="J17" s="160"/>
      <c r="K17" s="160"/>
      <c r="L17" s="160"/>
      <c r="M17" s="160" t="s">
        <v>12</v>
      </c>
      <c r="N17" s="160"/>
      <c r="O17" s="160"/>
      <c r="P17" s="160"/>
      <c r="Q17" s="160"/>
      <c r="R17" s="160"/>
      <c r="S17" s="173" t="s">
        <v>50</v>
      </c>
      <c r="T17" s="174"/>
      <c r="U17" s="174"/>
      <c r="V17" s="174"/>
      <c r="W17" s="174"/>
      <c r="X17" s="175"/>
    </row>
    <row r="18" spans="2:27" ht="42.75" customHeight="1">
      <c r="B18" s="45" t="s">
        <v>74</v>
      </c>
      <c r="C18" s="136" t="s">
        <v>110</v>
      </c>
      <c r="D18" s="137"/>
      <c r="E18" s="176">
        <v>0.25</v>
      </c>
      <c r="F18" s="176"/>
      <c r="G18" s="169" t="s">
        <v>111</v>
      </c>
      <c r="H18" s="169"/>
      <c r="I18" s="169"/>
      <c r="J18" s="169"/>
      <c r="K18" s="169"/>
      <c r="L18" s="169"/>
      <c r="M18" s="169" t="s">
        <v>111</v>
      </c>
      <c r="N18" s="169"/>
      <c r="O18" s="169"/>
      <c r="P18" s="169"/>
      <c r="Q18" s="169"/>
      <c r="R18" s="169"/>
      <c r="S18" s="164" t="s">
        <v>161</v>
      </c>
      <c r="T18" s="165"/>
      <c r="U18" s="165"/>
      <c r="V18" s="165"/>
      <c r="W18" s="165"/>
      <c r="X18" s="166"/>
    </row>
    <row r="19" spans="2:27" ht="25.35" customHeight="1">
      <c r="B19" s="159" t="s">
        <v>13</v>
      </c>
      <c r="C19" s="159"/>
      <c r="D19" s="159"/>
      <c r="E19" s="159"/>
      <c r="F19" s="159"/>
      <c r="G19" s="159"/>
      <c r="H19" s="159"/>
      <c r="I19" s="159"/>
      <c r="J19" s="159"/>
      <c r="K19" s="159"/>
      <c r="L19" s="159"/>
      <c r="M19" s="159"/>
      <c r="N19" s="159" t="s">
        <v>14</v>
      </c>
      <c r="O19" s="159"/>
      <c r="P19" s="159"/>
      <c r="Q19" s="159"/>
      <c r="R19" s="159"/>
      <c r="S19" s="159"/>
      <c r="T19" s="159"/>
      <c r="U19" s="159"/>
      <c r="V19" s="159"/>
      <c r="W19" s="159"/>
      <c r="X19" s="159"/>
    </row>
    <row r="20" spans="2:27" ht="45" customHeight="1">
      <c r="B20" s="155" t="s">
        <v>125</v>
      </c>
      <c r="C20" s="155"/>
      <c r="D20" s="155"/>
      <c r="E20" s="155"/>
      <c r="F20" s="155"/>
      <c r="G20" s="155"/>
      <c r="H20" s="155"/>
      <c r="I20" s="155"/>
      <c r="J20" s="155"/>
      <c r="K20" s="155"/>
      <c r="L20" s="155"/>
      <c r="M20" s="155"/>
      <c r="N20" s="169" t="s">
        <v>124</v>
      </c>
      <c r="O20" s="169"/>
      <c r="P20" s="169"/>
      <c r="Q20" s="169"/>
      <c r="R20" s="169"/>
      <c r="S20" s="169"/>
      <c r="T20" s="169"/>
      <c r="U20" s="169"/>
      <c r="V20" s="169"/>
      <c r="W20" s="169"/>
      <c r="X20" s="169"/>
    </row>
    <row r="21" spans="2:27" ht="25.35" customHeight="1">
      <c r="B21" s="161" t="s">
        <v>69</v>
      </c>
      <c r="C21" s="162"/>
      <c r="D21" s="162"/>
      <c r="E21" s="162"/>
      <c r="F21" s="162"/>
      <c r="G21" s="162"/>
      <c r="H21" s="162"/>
      <c r="I21" s="162"/>
      <c r="J21" s="162"/>
      <c r="K21" s="162"/>
      <c r="L21" s="162"/>
      <c r="M21" s="162"/>
      <c r="N21" s="162"/>
      <c r="O21" s="162"/>
      <c r="P21" s="162"/>
      <c r="Q21" s="162"/>
      <c r="R21" s="162"/>
      <c r="S21" s="162"/>
      <c r="T21" s="162"/>
      <c r="U21" s="162"/>
      <c r="V21" s="162"/>
      <c r="W21" s="162"/>
      <c r="X21" s="163"/>
    </row>
    <row r="22" spans="2:27" ht="30.75" customHeight="1">
      <c r="B22" s="164" t="s">
        <v>164</v>
      </c>
      <c r="C22" s="165"/>
      <c r="D22" s="165"/>
      <c r="E22" s="165"/>
      <c r="F22" s="165"/>
      <c r="G22" s="165"/>
      <c r="H22" s="165"/>
      <c r="I22" s="165"/>
      <c r="J22" s="165"/>
      <c r="K22" s="165"/>
      <c r="L22" s="165"/>
      <c r="M22" s="165"/>
      <c r="N22" s="165"/>
      <c r="O22" s="165"/>
      <c r="P22" s="165"/>
      <c r="Q22" s="165"/>
      <c r="R22" s="165"/>
      <c r="S22" s="165"/>
      <c r="T22" s="165"/>
      <c r="U22" s="165"/>
      <c r="V22" s="165"/>
      <c r="W22" s="165"/>
      <c r="X22" s="166"/>
      <c r="AA22" s="7"/>
    </row>
    <row r="23" spans="2:27" ht="18.95" customHeight="1">
      <c r="B23" s="156" t="s">
        <v>15</v>
      </c>
      <c r="C23" s="157"/>
      <c r="D23" s="157"/>
      <c r="E23" s="157"/>
      <c r="F23" s="157"/>
      <c r="G23" s="157"/>
      <c r="H23" s="157"/>
      <c r="I23" s="157"/>
      <c r="J23" s="157"/>
      <c r="K23" s="157"/>
      <c r="L23" s="157"/>
      <c r="M23" s="157"/>
      <c r="N23" s="157"/>
      <c r="O23" s="157"/>
      <c r="P23" s="157"/>
      <c r="Q23" s="157"/>
      <c r="R23" s="157"/>
      <c r="S23" s="157"/>
      <c r="T23" s="157"/>
      <c r="U23" s="157"/>
      <c r="V23" s="157"/>
      <c r="W23" s="157"/>
      <c r="X23" s="158"/>
    </row>
    <row r="24" spans="2:27" ht="18.95" customHeight="1">
      <c r="B24" s="153" t="s">
        <v>16</v>
      </c>
      <c r="C24" s="153"/>
      <c r="D24" s="8" t="s">
        <v>17</v>
      </c>
      <c r="E24" s="8" t="s">
        <v>18</v>
      </c>
      <c r="F24" s="47" t="s">
        <v>19</v>
      </c>
      <c r="G24" s="159" t="s">
        <v>20</v>
      </c>
      <c r="H24" s="159"/>
      <c r="I24" s="159"/>
      <c r="J24" s="8" t="s">
        <v>21</v>
      </c>
      <c r="K24" s="167" t="s">
        <v>22</v>
      </c>
      <c r="L24" s="167"/>
      <c r="M24" s="167"/>
      <c r="N24" s="9" t="s">
        <v>23</v>
      </c>
      <c r="O24" s="159" t="s">
        <v>24</v>
      </c>
      <c r="P24" s="159"/>
      <c r="Q24" s="167" t="s">
        <v>25</v>
      </c>
      <c r="R24" s="167"/>
      <c r="S24" s="167"/>
      <c r="T24" s="160" t="s">
        <v>26</v>
      </c>
      <c r="U24" s="160"/>
      <c r="V24" s="160" t="s">
        <v>27</v>
      </c>
      <c r="W24" s="160"/>
      <c r="X24" s="48" t="s">
        <v>28</v>
      </c>
    </row>
    <row r="25" spans="2:27" ht="18.95" customHeight="1">
      <c r="B25" s="153" t="s">
        <v>29</v>
      </c>
      <c r="C25" s="153"/>
      <c r="D25" s="42">
        <v>0</v>
      </c>
      <c r="E25" s="42">
        <v>0</v>
      </c>
      <c r="F25" s="49">
        <v>43</v>
      </c>
      <c r="G25" s="155">
        <v>0</v>
      </c>
      <c r="H25" s="155"/>
      <c r="I25" s="155"/>
      <c r="J25" s="42">
        <v>0</v>
      </c>
      <c r="K25" s="268">
        <v>48</v>
      </c>
      <c r="L25" s="268"/>
      <c r="M25" s="268"/>
      <c r="N25" s="42">
        <v>0</v>
      </c>
      <c r="O25" s="155">
        <v>0</v>
      </c>
      <c r="P25" s="155"/>
      <c r="Q25" s="154">
        <v>41</v>
      </c>
      <c r="R25" s="154"/>
      <c r="S25" s="154"/>
      <c r="T25" s="155">
        <v>0</v>
      </c>
      <c r="U25" s="155"/>
      <c r="V25" s="155">
        <v>0</v>
      </c>
      <c r="W25" s="155"/>
      <c r="X25" s="49"/>
      <c r="Z25" s="11"/>
      <c r="AA25" s="11"/>
    </row>
    <row r="26" spans="2:27" ht="18.95" customHeight="1">
      <c r="B26" s="153" t="s">
        <v>30</v>
      </c>
      <c r="C26" s="153"/>
      <c r="D26" s="42">
        <v>0</v>
      </c>
      <c r="E26" s="42">
        <v>0</v>
      </c>
      <c r="F26" s="49">
        <v>41</v>
      </c>
      <c r="G26" s="155">
        <v>0</v>
      </c>
      <c r="H26" s="155"/>
      <c r="I26" s="155"/>
      <c r="J26" s="42">
        <v>0</v>
      </c>
      <c r="K26" s="268">
        <v>41</v>
      </c>
      <c r="L26" s="268"/>
      <c r="M26" s="268"/>
      <c r="N26" s="42">
        <v>0</v>
      </c>
      <c r="O26" s="155">
        <v>0</v>
      </c>
      <c r="P26" s="155"/>
      <c r="Q26" s="154">
        <v>41</v>
      </c>
      <c r="R26" s="154"/>
      <c r="S26" s="154"/>
      <c r="T26" s="155">
        <v>0</v>
      </c>
      <c r="U26" s="155"/>
      <c r="V26" s="155">
        <v>0</v>
      </c>
      <c r="W26" s="155"/>
      <c r="X26" s="49"/>
      <c r="Y26" s="7"/>
    </row>
    <row r="27" spans="2:27" ht="19.7" customHeight="1">
      <c r="B27" s="156" t="s">
        <v>47</v>
      </c>
      <c r="C27" s="157"/>
      <c r="D27" s="157"/>
      <c r="E27" s="157"/>
      <c r="F27" s="157"/>
      <c r="G27" s="157"/>
      <c r="H27" s="157"/>
      <c r="I27" s="157"/>
      <c r="J27" s="157"/>
      <c r="K27" s="157"/>
      <c r="L27" s="157"/>
      <c r="M27" s="157"/>
      <c r="N27" s="157"/>
      <c r="O27" s="157"/>
      <c r="P27" s="157"/>
      <c r="Q27" s="157"/>
      <c r="R27" s="157"/>
      <c r="S27" s="157"/>
      <c r="T27" s="157"/>
      <c r="U27" s="157"/>
      <c r="V27" s="157"/>
      <c r="W27" s="157"/>
      <c r="X27" s="158"/>
    </row>
    <row r="28" spans="2:27" ht="25.5">
      <c r="B28" s="8" t="s">
        <v>31</v>
      </c>
      <c r="C28" s="9" t="s">
        <v>77</v>
      </c>
      <c r="D28" s="40" t="str">
        <f>+E17</f>
        <v>META PERIODO</v>
      </c>
      <c r="E28" s="40" t="str">
        <f>+O14</f>
        <v>META</v>
      </c>
      <c r="F28" s="12"/>
      <c r="G28" s="12"/>
      <c r="H28" s="131"/>
      <c r="I28" s="131"/>
      <c r="J28" s="131"/>
      <c r="K28" s="131"/>
      <c r="L28" s="131"/>
      <c r="M28" s="131"/>
      <c r="N28" s="131"/>
      <c r="O28" s="131"/>
      <c r="P28" s="131"/>
      <c r="Q28" s="131"/>
      <c r="R28" s="131"/>
      <c r="S28" s="147"/>
      <c r="T28" s="147"/>
      <c r="U28" s="147"/>
      <c r="V28" s="147"/>
      <c r="W28" s="147"/>
      <c r="X28" s="148"/>
    </row>
    <row r="29" spans="2:27" ht="17.850000000000001" customHeight="1">
      <c r="B29" s="42" t="s">
        <v>32</v>
      </c>
      <c r="C29" s="13">
        <f>IF(ISERROR($D$25/$D$26),0,$D$25/$D$26)</f>
        <v>0</v>
      </c>
      <c r="D29" s="13">
        <f t="shared" ref="D29:D39" si="0">$E$18</f>
        <v>0.25</v>
      </c>
      <c r="E29" s="13">
        <f>$O$15</f>
        <v>1</v>
      </c>
      <c r="F29" s="14"/>
      <c r="G29" s="14"/>
      <c r="H29" s="146"/>
      <c r="I29" s="146"/>
      <c r="J29" s="145"/>
      <c r="K29" s="145"/>
      <c r="L29" s="15"/>
      <c r="M29" s="16"/>
      <c r="N29" s="146"/>
      <c r="O29" s="146"/>
      <c r="P29" s="146"/>
      <c r="Q29" s="146"/>
      <c r="R29" s="146"/>
      <c r="S29" s="149"/>
      <c r="T29" s="149"/>
      <c r="U29" s="149"/>
      <c r="V29" s="149"/>
      <c r="W29" s="149"/>
      <c r="X29" s="150"/>
    </row>
    <row r="30" spans="2:27" ht="17.850000000000001" customHeight="1">
      <c r="B30" s="42" t="s">
        <v>33</v>
      </c>
      <c r="C30" s="13">
        <f>IF(ISERROR($E$25/$E$26),0,$E$25/$E$26)</f>
        <v>0</v>
      </c>
      <c r="D30" s="13">
        <f t="shared" si="0"/>
        <v>0.25</v>
      </c>
      <c r="E30" s="13">
        <f t="shared" ref="E30:E39" si="1">$O$15</f>
        <v>1</v>
      </c>
      <c r="F30" s="14"/>
      <c r="G30" s="14"/>
      <c r="H30" s="145"/>
      <c r="I30" s="145"/>
      <c r="J30" s="145"/>
      <c r="K30" s="145"/>
      <c r="L30" s="17"/>
      <c r="M30" s="15"/>
      <c r="N30" s="145"/>
      <c r="O30" s="145"/>
      <c r="P30" s="145"/>
      <c r="Q30" s="145"/>
      <c r="R30" s="145"/>
      <c r="S30" s="149"/>
      <c r="T30" s="149"/>
      <c r="U30" s="149"/>
      <c r="V30" s="149"/>
      <c r="W30" s="149"/>
      <c r="X30" s="150"/>
    </row>
    <row r="31" spans="2:27" ht="17.850000000000001" customHeight="1">
      <c r="B31" s="67" t="s">
        <v>34</v>
      </c>
      <c r="C31" s="69">
        <f>IF(ISERROR($F$25/$F$26),0,$F$25/$F$26)</f>
        <v>1.0487804878048781</v>
      </c>
      <c r="D31" s="69">
        <f t="shared" si="0"/>
        <v>0.25</v>
      </c>
      <c r="E31" s="69">
        <f t="shared" si="1"/>
        <v>1</v>
      </c>
      <c r="F31" s="14"/>
      <c r="G31" s="14"/>
      <c r="H31" s="145"/>
      <c r="I31" s="145"/>
      <c r="J31" s="145"/>
      <c r="K31" s="145"/>
      <c r="L31" s="17"/>
      <c r="M31" s="15"/>
      <c r="N31" s="145"/>
      <c r="O31" s="145"/>
      <c r="P31" s="145"/>
      <c r="Q31" s="145"/>
      <c r="R31" s="145"/>
      <c r="S31" s="149"/>
      <c r="T31" s="149"/>
      <c r="U31" s="149"/>
      <c r="V31" s="149"/>
      <c r="W31" s="149"/>
      <c r="X31" s="150"/>
    </row>
    <row r="32" spans="2:27" ht="17.850000000000001" customHeight="1">
      <c r="B32" s="42" t="s">
        <v>35</v>
      </c>
      <c r="C32" s="13">
        <f>IF(ISERROR($G$25/$G$26),0,$G$25/$G$26)</f>
        <v>0</v>
      </c>
      <c r="D32" s="13">
        <f t="shared" si="0"/>
        <v>0.25</v>
      </c>
      <c r="E32" s="13">
        <f t="shared" si="1"/>
        <v>1</v>
      </c>
      <c r="F32" s="14"/>
      <c r="G32" s="14"/>
      <c r="H32" s="145"/>
      <c r="I32" s="145"/>
      <c r="J32" s="145"/>
      <c r="K32" s="145"/>
      <c r="L32" s="17"/>
      <c r="M32" s="15"/>
      <c r="N32" s="145"/>
      <c r="O32" s="145"/>
      <c r="P32" s="145"/>
      <c r="Q32" s="145"/>
      <c r="R32" s="145"/>
      <c r="S32" s="149"/>
      <c r="T32" s="149"/>
      <c r="U32" s="149"/>
      <c r="V32" s="149"/>
      <c r="W32" s="149"/>
      <c r="X32" s="150"/>
    </row>
    <row r="33" spans="2:27" ht="17.850000000000001" customHeight="1">
      <c r="B33" s="42" t="s">
        <v>36</v>
      </c>
      <c r="C33" s="13">
        <f>IF(ISERROR($J$25/$J$26),0,$J$25/$J$26)</f>
        <v>0</v>
      </c>
      <c r="D33" s="13">
        <f t="shared" si="0"/>
        <v>0.25</v>
      </c>
      <c r="E33" s="13">
        <f t="shared" si="1"/>
        <v>1</v>
      </c>
      <c r="F33" s="14"/>
      <c r="G33" s="14"/>
      <c r="H33" s="145"/>
      <c r="I33" s="145"/>
      <c r="J33" s="145"/>
      <c r="K33" s="145"/>
      <c r="L33" s="17"/>
      <c r="M33" s="15"/>
      <c r="N33" s="145"/>
      <c r="O33" s="145"/>
      <c r="P33" s="145"/>
      <c r="Q33" s="145"/>
      <c r="R33" s="145"/>
      <c r="S33" s="149"/>
      <c r="T33" s="149"/>
      <c r="U33" s="149"/>
      <c r="V33" s="149"/>
      <c r="W33" s="149"/>
      <c r="X33" s="150"/>
    </row>
    <row r="34" spans="2:27" ht="17.850000000000001" customHeight="1">
      <c r="B34" s="82" t="s">
        <v>37</v>
      </c>
      <c r="C34" s="69">
        <f>IF(ISERROR($K$25/$K$26),0,$K$25/$K$26)</f>
        <v>1.1707317073170731</v>
      </c>
      <c r="D34" s="69">
        <f t="shared" si="0"/>
        <v>0.25</v>
      </c>
      <c r="E34" s="69">
        <f t="shared" si="1"/>
        <v>1</v>
      </c>
      <c r="F34" s="14"/>
      <c r="G34" s="14"/>
      <c r="H34" s="145"/>
      <c r="I34" s="145"/>
      <c r="J34" s="145"/>
      <c r="K34" s="145"/>
      <c r="L34" s="17"/>
      <c r="M34" s="15"/>
      <c r="N34" s="145"/>
      <c r="O34" s="145"/>
      <c r="P34" s="145"/>
      <c r="Q34" s="145"/>
      <c r="R34" s="145"/>
      <c r="S34" s="149"/>
      <c r="T34" s="149"/>
      <c r="U34" s="149"/>
      <c r="V34" s="149"/>
      <c r="W34" s="149"/>
      <c r="X34" s="150"/>
    </row>
    <row r="35" spans="2:27" ht="17.850000000000001" customHeight="1">
      <c r="B35" s="42" t="s">
        <v>38</v>
      </c>
      <c r="C35" s="13">
        <f>IF(ISERROR($N$25/$N$26),0,$N$25/$N$26)</f>
        <v>0</v>
      </c>
      <c r="D35" s="13">
        <f t="shared" si="0"/>
        <v>0.25</v>
      </c>
      <c r="E35" s="13">
        <f t="shared" si="1"/>
        <v>1</v>
      </c>
      <c r="F35" s="14"/>
      <c r="G35" s="14"/>
      <c r="H35" s="145"/>
      <c r="I35" s="145"/>
      <c r="J35" s="145"/>
      <c r="K35" s="145"/>
      <c r="L35" s="17"/>
      <c r="M35" s="15"/>
      <c r="N35" s="145"/>
      <c r="O35" s="145"/>
      <c r="P35" s="145"/>
      <c r="Q35" s="145"/>
      <c r="R35" s="145"/>
      <c r="S35" s="149"/>
      <c r="T35" s="149"/>
      <c r="U35" s="149"/>
      <c r="V35" s="149"/>
      <c r="W35" s="149"/>
      <c r="X35" s="150"/>
    </row>
    <row r="36" spans="2:27" ht="17.850000000000001" customHeight="1">
      <c r="B36" s="42" t="s">
        <v>39</v>
      </c>
      <c r="C36" s="13">
        <f>IF(ISERROR($O$25/$O$26),0,$O$25/$O$26)</f>
        <v>0</v>
      </c>
      <c r="D36" s="13">
        <f t="shared" si="0"/>
        <v>0.25</v>
      </c>
      <c r="E36" s="13">
        <f t="shared" si="1"/>
        <v>1</v>
      </c>
      <c r="F36" s="14"/>
      <c r="G36" s="14"/>
      <c r="H36" s="145"/>
      <c r="I36" s="145"/>
      <c r="J36" s="145"/>
      <c r="K36" s="145"/>
      <c r="L36" s="17"/>
      <c r="M36" s="15"/>
      <c r="N36" s="145"/>
      <c r="O36" s="145"/>
      <c r="P36" s="145"/>
      <c r="Q36" s="145"/>
      <c r="R36" s="145"/>
      <c r="S36" s="149"/>
      <c r="T36" s="149"/>
      <c r="U36" s="149"/>
      <c r="V36" s="149"/>
      <c r="W36" s="149"/>
      <c r="X36" s="150"/>
    </row>
    <row r="37" spans="2:27" ht="17.850000000000001" customHeight="1">
      <c r="B37" s="109" t="s">
        <v>40</v>
      </c>
      <c r="C37" s="69">
        <f>IF(ISERROR($Q$25/$Q$26),0,$Q$25/$Q$26)</f>
        <v>1</v>
      </c>
      <c r="D37" s="69">
        <f t="shared" si="0"/>
        <v>0.25</v>
      </c>
      <c r="E37" s="69">
        <f t="shared" si="1"/>
        <v>1</v>
      </c>
      <c r="F37" s="14"/>
      <c r="G37" s="14"/>
      <c r="H37" s="145"/>
      <c r="I37" s="145"/>
      <c r="J37" s="145"/>
      <c r="K37" s="145"/>
      <c r="L37" s="17"/>
      <c r="M37" s="15"/>
      <c r="N37" s="145"/>
      <c r="O37" s="145"/>
      <c r="P37" s="145"/>
      <c r="Q37" s="145"/>
      <c r="R37" s="145"/>
      <c r="S37" s="149"/>
      <c r="T37" s="149"/>
      <c r="U37" s="149"/>
      <c r="V37" s="149"/>
      <c r="W37" s="149"/>
      <c r="X37" s="150"/>
    </row>
    <row r="38" spans="2:27" ht="17.850000000000001" customHeight="1">
      <c r="B38" s="42" t="s">
        <v>41</v>
      </c>
      <c r="C38" s="13">
        <f>IF(ISERROR($T$25/$T$26),0,$T$25/$T$26)</f>
        <v>0</v>
      </c>
      <c r="D38" s="13">
        <f t="shared" si="0"/>
        <v>0.25</v>
      </c>
      <c r="E38" s="13">
        <f t="shared" si="1"/>
        <v>1</v>
      </c>
      <c r="F38" s="14"/>
      <c r="G38" s="14"/>
      <c r="H38" s="145"/>
      <c r="I38" s="145"/>
      <c r="J38" s="145"/>
      <c r="K38" s="145"/>
      <c r="L38" s="17"/>
      <c r="M38" s="15"/>
      <c r="N38" s="145"/>
      <c r="O38" s="145"/>
      <c r="P38" s="145"/>
      <c r="Q38" s="145"/>
      <c r="R38" s="145"/>
      <c r="S38" s="149"/>
      <c r="T38" s="149"/>
      <c r="U38" s="149"/>
      <c r="V38" s="149"/>
      <c r="W38" s="149"/>
      <c r="X38" s="150"/>
    </row>
    <row r="39" spans="2:27" ht="17.850000000000001" customHeight="1">
      <c r="B39" s="42" t="s">
        <v>42</v>
      </c>
      <c r="C39" s="13">
        <f>IF(ISERROR($V$25/$V$26),0,$V$25/$V$26)</f>
        <v>0</v>
      </c>
      <c r="D39" s="13">
        <f t="shared" si="0"/>
        <v>0.25</v>
      </c>
      <c r="E39" s="13">
        <f t="shared" si="1"/>
        <v>1</v>
      </c>
      <c r="F39" s="14"/>
      <c r="G39" s="14"/>
      <c r="H39" s="145"/>
      <c r="I39" s="145"/>
      <c r="J39" s="145"/>
      <c r="K39" s="145"/>
      <c r="L39" s="17"/>
      <c r="M39" s="15"/>
      <c r="N39" s="145"/>
      <c r="O39" s="145"/>
      <c r="P39" s="145"/>
      <c r="Q39" s="145"/>
      <c r="R39" s="145"/>
      <c r="S39" s="149"/>
      <c r="T39" s="149"/>
      <c r="U39" s="149"/>
      <c r="V39" s="149"/>
      <c r="W39" s="149"/>
      <c r="X39" s="150"/>
    </row>
    <row r="40" spans="2:27" ht="17.850000000000001" customHeight="1">
      <c r="B40" s="42" t="s">
        <v>43</v>
      </c>
      <c r="C40" s="13">
        <f>IF(ISERROR($X$25/$X$26),0,$X$25/$X$26)</f>
        <v>0</v>
      </c>
      <c r="D40" s="13">
        <v>0</v>
      </c>
      <c r="E40" s="13">
        <f>$O$15</f>
        <v>1</v>
      </c>
      <c r="F40" s="18"/>
      <c r="G40" s="18"/>
      <c r="H40" s="138"/>
      <c r="I40" s="138"/>
      <c r="J40" s="138"/>
      <c r="K40" s="138"/>
      <c r="L40" s="19"/>
      <c r="M40" s="20"/>
      <c r="N40" s="138"/>
      <c r="O40" s="138"/>
      <c r="P40" s="138"/>
      <c r="Q40" s="138"/>
      <c r="R40" s="138"/>
      <c r="S40" s="151"/>
      <c r="T40" s="151"/>
      <c r="U40" s="151"/>
      <c r="V40" s="151"/>
      <c r="W40" s="151"/>
      <c r="X40" s="152"/>
    </row>
    <row r="41" spans="2:27" ht="8.4499999999999993" customHeight="1">
      <c r="B41" s="21"/>
      <c r="C41" s="12"/>
      <c r="D41" s="12"/>
      <c r="E41" s="12"/>
      <c r="F41" s="12"/>
      <c r="G41" s="12"/>
      <c r="H41" s="12"/>
      <c r="I41" s="12"/>
      <c r="J41" s="12"/>
      <c r="K41" s="12"/>
      <c r="L41" s="12"/>
      <c r="M41" s="12"/>
      <c r="N41" s="12"/>
      <c r="O41" s="12"/>
      <c r="P41" s="12"/>
      <c r="Q41" s="12"/>
      <c r="R41" s="12"/>
      <c r="S41" s="12"/>
      <c r="T41" s="12"/>
      <c r="U41" s="12"/>
      <c r="V41" s="12"/>
      <c r="W41" s="12"/>
      <c r="X41" s="22"/>
    </row>
    <row r="42" spans="2:27" ht="15.75" customHeight="1">
      <c r="B42" s="139" t="s">
        <v>70</v>
      </c>
      <c r="C42" s="140"/>
      <c r="D42" s="140"/>
      <c r="E42" s="140"/>
      <c r="F42" s="140"/>
      <c r="G42" s="140"/>
      <c r="H42" s="140"/>
      <c r="I42" s="140"/>
      <c r="J42" s="140"/>
      <c r="K42" s="140"/>
      <c r="L42" s="140"/>
      <c r="M42" s="140"/>
      <c r="N42" s="140"/>
      <c r="O42" s="140"/>
      <c r="P42" s="140"/>
      <c r="Q42" s="140"/>
      <c r="R42" s="140"/>
      <c r="S42" s="140"/>
      <c r="T42" s="140"/>
      <c r="U42" s="140"/>
      <c r="V42" s="140"/>
      <c r="W42" s="140"/>
      <c r="X42" s="141"/>
      <c r="Z42" s="23"/>
    </row>
    <row r="43" spans="2:27" ht="130.5" customHeight="1">
      <c r="B43" s="229" t="s">
        <v>182</v>
      </c>
      <c r="C43" s="230"/>
      <c r="D43" s="230"/>
      <c r="E43" s="230"/>
      <c r="F43" s="230"/>
      <c r="G43" s="230"/>
      <c r="H43" s="230"/>
      <c r="I43" s="230"/>
      <c r="J43" s="230"/>
      <c r="K43" s="230"/>
      <c r="L43" s="230"/>
      <c r="M43" s="230"/>
      <c r="N43" s="230"/>
      <c r="O43" s="230"/>
      <c r="P43" s="230"/>
      <c r="Q43" s="230"/>
      <c r="R43" s="230"/>
      <c r="S43" s="230"/>
      <c r="T43" s="230"/>
      <c r="U43" s="230"/>
      <c r="V43" s="230"/>
      <c r="W43" s="230"/>
      <c r="X43" s="231"/>
      <c r="Y43" s="24"/>
      <c r="Z43" s="24"/>
      <c r="AA43" s="24"/>
    </row>
    <row r="44" spans="2:27" ht="8.4499999999999993" customHeight="1">
      <c r="B44" s="21"/>
      <c r="C44" s="12"/>
      <c r="D44" s="12"/>
      <c r="E44" s="12"/>
      <c r="F44" s="12"/>
      <c r="G44" s="131"/>
      <c r="H44" s="131"/>
      <c r="I44" s="131"/>
      <c r="J44" s="131"/>
      <c r="K44" s="131"/>
      <c r="L44" s="131"/>
      <c r="M44" s="12"/>
      <c r="N44" s="12"/>
      <c r="O44" s="12"/>
      <c r="P44" s="12"/>
      <c r="Q44" s="12"/>
      <c r="R44" s="12"/>
      <c r="S44" s="12"/>
      <c r="T44" s="12"/>
      <c r="U44" s="12"/>
      <c r="V44" s="12"/>
      <c r="W44" s="12"/>
      <c r="X44" s="22"/>
      <c r="Y44" s="25"/>
      <c r="Z44" s="26"/>
      <c r="AA44" s="27"/>
    </row>
    <row r="45" spans="2:27" ht="12.75">
      <c r="B45" s="132" t="s">
        <v>44</v>
      </c>
      <c r="C45" s="133"/>
      <c r="D45" s="133"/>
      <c r="E45" s="133"/>
      <c r="F45" s="133"/>
      <c r="G45" s="133"/>
      <c r="H45" s="133"/>
      <c r="I45" s="14"/>
      <c r="J45" s="28" t="s">
        <v>45</v>
      </c>
      <c r="K45" s="14"/>
      <c r="L45" s="227" t="s">
        <v>76</v>
      </c>
      <c r="M45" s="228"/>
      <c r="N45" s="14"/>
      <c r="O45" s="16" t="s">
        <v>46</v>
      </c>
      <c r="P45" s="14"/>
      <c r="Q45" s="136"/>
      <c r="R45" s="137"/>
      <c r="S45" s="14"/>
      <c r="T45" s="14"/>
      <c r="U45" s="14"/>
      <c r="V45" s="14"/>
      <c r="W45" s="14"/>
      <c r="X45" s="29"/>
      <c r="Y45" s="25"/>
      <c r="Z45" s="26"/>
      <c r="AA45" s="27"/>
    </row>
    <row r="46" spans="2:27" ht="8.4499999999999993" customHeight="1">
      <c r="B46" s="30"/>
      <c r="C46" s="14"/>
      <c r="D46" s="14"/>
      <c r="E46" s="14"/>
      <c r="F46" s="14"/>
      <c r="G46" s="14"/>
      <c r="H46" s="14"/>
      <c r="I46" s="126"/>
      <c r="J46" s="126"/>
      <c r="K46" s="126"/>
      <c r="L46" s="126"/>
      <c r="M46" s="126"/>
      <c r="N46" s="126"/>
      <c r="O46" s="126"/>
      <c r="P46" s="126"/>
      <c r="Q46" s="126"/>
      <c r="R46" s="126"/>
      <c r="S46" s="126"/>
      <c r="T46" s="126"/>
      <c r="U46" s="126"/>
      <c r="V46" s="126"/>
      <c r="W46" s="126"/>
      <c r="X46" s="127"/>
      <c r="Y46" s="25"/>
      <c r="Z46" s="26"/>
      <c r="AA46" s="27"/>
    </row>
    <row r="47" spans="2:27" ht="14.1" customHeight="1">
      <c r="B47" s="128" t="s">
        <v>57</v>
      </c>
      <c r="C47" s="129"/>
      <c r="D47" s="129"/>
      <c r="E47" s="129"/>
      <c r="F47" s="129"/>
      <c r="G47" s="129"/>
      <c r="H47" s="129"/>
      <c r="I47" s="129"/>
      <c r="J47" s="129"/>
      <c r="K47" s="129"/>
      <c r="L47" s="129"/>
      <c r="M47" s="129"/>
      <c r="N47" s="129"/>
      <c r="O47" s="129"/>
      <c r="P47" s="129"/>
      <c r="Q47" s="129"/>
      <c r="R47" s="129"/>
      <c r="S47" s="129"/>
      <c r="T47" s="129"/>
      <c r="U47" s="129"/>
      <c r="V47" s="129"/>
      <c r="W47" s="129"/>
      <c r="X47" s="130"/>
      <c r="Y47" s="25"/>
      <c r="Z47" s="26"/>
      <c r="AA47" s="27"/>
    </row>
    <row r="48" spans="2:27" ht="8.4499999999999993" customHeight="1">
      <c r="B48" s="31"/>
      <c r="C48" s="18"/>
      <c r="D48" s="18"/>
      <c r="E48" s="18"/>
      <c r="F48" s="18"/>
      <c r="G48" s="32"/>
      <c r="H48" s="18"/>
      <c r="I48" s="33"/>
      <c r="J48" s="34"/>
      <c r="K48" s="19"/>
      <c r="L48" s="18"/>
      <c r="M48" s="18"/>
      <c r="N48" s="18"/>
      <c r="O48" s="18"/>
      <c r="P48" s="18"/>
      <c r="Q48" s="18"/>
      <c r="R48" s="18"/>
      <c r="S48" s="18"/>
      <c r="T48" s="18"/>
      <c r="U48" s="18"/>
      <c r="V48" s="18"/>
      <c r="W48" s="18"/>
      <c r="X48" s="35"/>
      <c r="Y48" s="25"/>
      <c r="Z48" s="26"/>
      <c r="AA48" s="27"/>
    </row>
    <row r="49" spans="2:27" ht="13.5" customHeight="1">
      <c r="B49" s="139" t="s">
        <v>71</v>
      </c>
      <c r="C49" s="140"/>
      <c r="D49" s="140"/>
      <c r="E49" s="140"/>
      <c r="F49" s="140"/>
      <c r="G49" s="140"/>
      <c r="H49" s="140"/>
      <c r="I49" s="140"/>
      <c r="J49" s="140"/>
      <c r="K49" s="140"/>
      <c r="L49" s="140"/>
      <c r="M49" s="140"/>
      <c r="N49" s="140"/>
      <c r="O49" s="140"/>
      <c r="P49" s="140"/>
      <c r="Q49" s="140"/>
      <c r="R49" s="140"/>
      <c r="S49" s="140"/>
      <c r="T49" s="140"/>
      <c r="U49" s="140"/>
      <c r="V49" s="140"/>
      <c r="W49" s="140"/>
      <c r="X49" s="141"/>
      <c r="Y49" s="25"/>
      <c r="Z49" s="26"/>
      <c r="AA49" s="27"/>
    </row>
    <row r="50" spans="2:27" ht="96" customHeight="1">
      <c r="B50" s="229" t="s">
        <v>185</v>
      </c>
      <c r="C50" s="230"/>
      <c r="D50" s="230"/>
      <c r="E50" s="230"/>
      <c r="F50" s="230"/>
      <c r="G50" s="230"/>
      <c r="H50" s="230"/>
      <c r="I50" s="230"/>
      <c r="J50" s="230"/>
      <c r="K50" s="230"/>
      <c r="L50" s="230"/>
      <c r="M50" s="230"/>
      <c r="N50" s="230"/>
      <c r="O50" s="230"/>
      <c r="P50" s="230"/>
      <c r="Q50" s="230"/>
      <c r="R50" s="230"/>
      <c r="S50" s="230"/>
      <c r="T50" s="230"/>
      <c r="U50" s="230"/>
      <c r="V50" s="230"/>
      <c r="W50" s="230"/>
      <c r="X50" s="231"/>
    </row>
    <row r="51" spans="2:27" ht="13.5" customHeight="1">
      <c r="B51" s="21"/>
      <c r="C51" s="12"/>
      <c r="D51" s="12"/>
      <c r="E51" s="12"/>
      <c r="F51" s="12"/>
      <c r="G51" s="131"/>
      <c r="H51" s="131"/>
      <c r="I51" s="131"/>
      <c r="J51" s="131"/>
      <c r="K51" s="131"/>
      <c r="L51" s="131"/>
      <c r="M51" s="12"/>
      <c r="N51" s="12"/>
      <c r="O51" s="12"/>
      <c r="P51" s="12"/>
      <c r="Q51" s="12"/>
      <c r="R51" s="12"/>
      <c r="S51" s="12"/>
      <c r="T51" s="12"/>
      <c r="U51" s="12"/>
      <c r="V51" s="12"/>
      <c r="W51" s="12"/>
      <c r="X51" s="22"/>
    </row>
    <row r="52" spans="2:27" ht="13.5" customHeight="1">
      <c r="B52" s="132" t="s">
        <v>44</v>
      </c>
      <c r="C52" s="133"/>
      <c r="D52" s="133"/>
      <c r="E52" s="133"/>
      <c r="F52" s="133"/>
      <c r="G52" s="133"/>
      <c r="H52" s="133"/>
      <c r="I52" s="14"/>
      <c r="J52" s="28" t="s">
        <v>45</v>
      </c>
      <c r="K52" s="14"/>
      <c r="L52" s="227" t="s">
        <v>76</v>
      </c>
      <c r="M52" s="228"/>
      <c r="N52" s="14"/>
      <c r="O52" s="16" t="s">
        <v>46</v>
      </c>
      <c r="P52" s="14"/>
      <c r="Q52" s="136"/>
      <c r="R52" s="137"/>
      <c r="S52" s="14"/>
      <c r="T52" s="14"/>
      <c r="U52" s="14"/>
      <c r="V52" s="14"/>
      <c r="W52" s="14"/>
      <c r="X52" s="29"/>
    </row>
    <row r="53" spans="2:27" ht="13.5" customHeight="1">
      <c r="B53" s="30"/>
      <c r="C53" s="14"/>
      <c r="D53" s="14"/>
      <c r="E53" s="14"/>
      <c r="F53" s="14"/>
      <c r="G53" s="14"/>
      <c r="H53" s="14"/>
      <c r="I53" s="126"/>
      <c r="J53" s="126"/>
      <c r="K53" s="126"/>
      <c r="L53" s="126"/>
      <c r="M53" s="126"/>
      <c r="N53" s="126"/>
      <c r="O53" s="126"/>
      <c r="P53" s="126"/>
      <c r="Q53" s="126"/>
      <c r="R53" s="126"/>
      <c r="S53" s="126"/>
      <c r="T53" s="126"/>
      <c r="U53" s="126"/>
      <c r="V53" s="126"/>
      <c r="W53" s="126"/>
      <c r="X53" s="127"/>
    </row>
    <row r="54" spans="2:27" ht="13.5" customHeight="1">
      <c r="B54" s="128" t="s">
        <v>57</v>
      </c>
      <c r="C54" s="129"/>
      <c r="D54" s="129"/>
      <c r="E54" s="129"/>
      <c r="F54" s="129"/>
      <c r="G54" s="129"/>
      <c r="H54" s="129"/>
      <c r="I54" s="129"/>
      <c r="J54" s="129"/>
      <c r="K54" s="129"/>
      <c r="L54" s="129"/>
      <c r="M54" s="129"/>
      <c r="N54" s="129"/>
      <c r="O54" s="129"/>
      <c r="P54" s="129"/>
      <c r="Q54" s="129"/>
      <c r="R54" s="129"/>
      <c r="S54" s="129"/>
      <c r="T54" s="129"/>
      <c r="U54" s="129"/>
      <c r="V54" s="129"/>
      <c r="W54" s="129"/>
      <c r="X54" s="130"/>
    </row>
    <row r="55" spans="2:27" ht="13.5" customHeight="1">
      <c r="B55" s="31"/>
      <c r="C55" s="18"/>
      <c r="D55" s="18"/>
      <c r="E55" s="18"/>
      <c r="F55" s="18"/>
      <c r="G55" s="32"/>
      <c r="H55" s="18"/>
      <c r="I55" s="33"/>
      <c r="J55" s="34"/>
      <c r="K55" s="19"/>
      <c r="L55" s="18"/>
      <c r="M55" s="18"/>
      <c r="N55" s="18"/>
      <c r="O55" s="18"/>
      <c r="P55" s="18"/>
      <c r="Q55" s="18"/>
      <c r="R55" s="18"/>
      <c r="S55" s="18"/>
      <c r="T55" s="18"/>
      <c r="U55" s="18"/>
      <c r="V55" s="18"/>
      <c r="W55" s="18"/>
      <c r="X55" s="35"/>
    </row>
    <row r="56" spans="2:27" ht="13.5" customHeight="1">
      <c r="B56" s="139" t="s">
        <v>72</v>
      </c>
      <c r="C56" s="140"/>
      <c r="D56" s="140"/>
      <c r="E56" s="140"/>
      <c r="F56" s="140"/>
      <c r="G56" s="140"/>
      <c r="H56" s="140"/>
      <c r="I56" s="140"/>
      <c r="J56" s="140"/>
      <c r="K56" s="140"/>
      <c r="L56" s="140"/>
      <c r="M56" s="140"/>
      <c r="N56" s="140"/>
      <c r="O56" s="140"/>
      <c r="P56" s="140"/>
      <c r="Q56" s="140"/>
      <c r="R56" s="140"/>
      <c r="S56" s="140"/>
      <c r="T56" s="140"/>
      <c r="U56" s="140"/>
      <c r="V56" s="140"/>
      <c r="W56" s="140"/>
      <c r="X56" s="141"/>
    </row>
    <row r="57" spans="2:27" ht="78" customHeight="1">
      <c r="B57" s="216" t="s">
        <v>192</v>
      </c>
      <c r="C57" s="217"/>
      <c r="D57" s="217"/>
      <c r="E57" s="217"/>
      <c r="F57" s="217"/>
      <c r="G57" s="217"/>
      <c r="H57" s="217"/>
      <c r="I57" s="217"/>
      <c r="J57" s="217"/>
      <c r="K57" s="217"/>
      <c r="L57" s="217"/>
      <c r="M57" s="217"/>
      <c r="N57" s="217"/>
      <c r="O57" s="217"/>
      <c r="P57" s="217"/>
      <c r="Q57" s="217"/>
      <c r="R57" s="217"/>
      <c r="S57" s="217"/>
      <c r="T57" s="217"/>
      <c r="U57" s="217"/>
      <c r="V57" s="217"/>
      <c r="W57" s="217"/>
      <c r="X57" s="218"/>
    </row>
    <row r="58" spans="2:27" ht="13.5" customHeight="1">
      <c r="B58" s="21"/>
      <c r="C58" s="12"/>
      <c r="D58" s="12"/>
      <c r="E58" s="12"/>
      <c r="F58" s="12"/>
      <c r="G58" s="131"/>
      <c r="H58" s="131"/>
      <c r="I58" s="131"/>
      <c r="J58" s="131"/>
      <c r="K58" s="131"/>
      <c r="L58" s="131"/>
      <c r="M58" s="12"/>
      <c r="N58" s="12"/>
      <c r="O58" s="12"/>
      <c r="P58" s="12"/>
      <c r="Q58" s="12"/>
      <c r="R58" s="12"/>
      <c r="S58" s="12"/>
      <c r="T58" s="12"/>
      <c r="U58" s="12"/>
      <c r="V58" s="12"/>
      <c r="W58" s="12"/>
      <c r="X58" s="22"/>
    </row>
    <row r="59" spans="2:27" ht="13.5" customHeight="1">
      <c r="B59" s="132" t="s">
        <v>44</v>
      </c>
      <c r="C59" s="133"/>
      <c r="D59" s="133"/>
      <c r="E59" s="133"/>
      <c r="F59" s="133"/>
      <c r="G59" s="133"/>
      <c r="H59" s="133"/>
      <c r="I59" s="14"/>
      <c r="J59" s="28" t="s">
        <v>45</v>
      </c>
      <c r="K59" s="14"/>
      <c r="L59" s="227" t="s">
        <v>76</v>
      </c>
      <c r="M59" s="228"/>
      <c r="N59" s="14"/>
      <c r="O59" s="16" t="s">
        <v>46</v>
      </c>
      <c r="P59" s="14"/>
      <c r="Q59" s="136"/>
      <c r="R59" s="137"/>
      <c r="S59" s="14"/>
      <c r="T59" s="14"/>
      <c r="U59" s="14"/>
      <c r="V59" s="14"/>
      <c r="W59" s="14"/>
      <c r="X59" s="29"/>
    </row>
    <row r="60" spans="2:27" ht="13.5" customHeight="1">
      <c r="B60" s="30"/>
      <c r="C60" s="14"/>
      <c r="D60" s="14"/>
      <c r="E60" s="14"/>
      <c r="F60" s="14"/>
      <c r="G60" s="14"/>
      <c r="H60" s="14"/>
      <c r="I60" s="126"/>
      <c r="J60" s="126"/>
      <c r="K60" s="126"/>
      <c r="L60" s="126"/>
      <c r="M60" s="126"/>
      <c r="N60" s="126"/>
      <c r="O60" s="126"/>
      <c r="P60" s="126"/>
      <c r="Q60" s="126"/>
      <c r="R60" s="126"/>
      <c r="S60" s="126"/>
      <c r="T60" s="126"/>
      <c r="U60" s="126"/>
      <c r="V60" s="126"/>
      <c r="W60" s="126"/>
      <c r="X60" s="127"/>
    </row>
    <row r="61" spans="2:27" ht="13.5" customHeight="1">
      <c r="B61" s="128" t="s">
        <v>57</v>
      </c>
      <c r="C61" s="129"/>
      <c r="D61" s="129"/>
      <c r="E61" s="129"/>
      <c r="F61" s="129"/>
      <c r="G61" s="129"/>
      <c r="H61" s="129"/>
      <c r="I61" s="129"/>
      <c r="J61" s="129"/>
      <c r="K61" s="129"/>
      <c r="L61" s="129"/>
      <c r="M61" s="129"/>
      <c r="N61" s="129"/>
      <c r="O61" s="129"/>
      <c r="P61" s="129"/>
      <c r="Q61" s="129"/>
      <c r="R61" s="129"/>
      <c r="S61" s="129"/>
      <c r="T61" s="129"/>
      <c r="U61" s="129"/>
      <c r="V61" s="129"/>
      <c r="W61" s="129"/>
      <c r="X61" s="130"/>
    </row>
    <row r="62" spans="2:27" ht="13.5" customHeight="1">
      <c r="B62" s="31"/>
      <c r="C62" s="18"/>
      <c r="D62" s="18"/>
      <c r="E62" s="18"/>
      <c r="F62" s="18"/>
      <c r="G62" s="32"/>
      <c r="H62" s="18"/>
      <c r="I62" s="33"/>
      <c r="J62" s="34"/>
      <c r="K62" s="19"/>
      <c r="L62" s="18"/>
      <c r="M62" s="18"/>
      <c r="N62" s="18"/>
      <c r="O62" s="18"/>
      <c r="P62" s="18"/>
      <c r="Q62" s="18"/>
      <c r="R62" s="18"/>
      <c r="S62" s="18"/>
      <c r="T62" s="18"/>
      <c r="U62" s="18"/>
      <c r="V62" s="18"/>
      <c r="W62" s="18"/>
      <c r="X62" s="35"/>
    </row>
    <row r="63" spans="2:27" ht="13.5" customHeight="1">
      <c r="B63" s="139" t="s">
        <v>73</v>
      </c>
      <c r="C63" s="140"/>
      <c r="D63" s="140"/>
      <c r="E63" s="140"/>
      <c r="F63" s="140"/>
      <c r="G63" s="140"/>
      <c r="H63" s="140"/>
      <c r="I63" s="140"/>
      <c r="J63" s="140"/>
      <c r="K63" s="140"/>
      <c r="L63" s="140"/>
      <c r="M63" s="140"/>
      <c r="N63" s="140"/>
      <c r="O63" s="140"/>
      <c r="P63" s="140"/>
      <c r="Q63" s="140"/>
      <c r="R63" s="140"/>
      <c r="S63" s="140"/>
      <c r="T63" s="140"/>
      <c r="U63" s="140"/>
      <c r="V63" s="140"/>
      <c r="W63" s="140"/>
      <c r="X63" s="141"/>
    </row>
    <row r="64" spans="2:27" ht="58.5" customHeight="1">
      <c r="B64" s="284"/>
      <c r="C64" s="285"/>
      <c r="D64" s="285"/>
      <c r="E64" s="285"/>
      <c r="F64" s="285"/>
      <c r="G64" s="285"/>
      <c r="H64" s="285"/>
      <c r="I64" s="285"/>
      <c r="J64" s="285"/>
      <c r="K64" s="285"/>
      <c r="L64" s="285"/>
      <c r="M64" s="285"/>
      <c r="N64" s="285"/>
      <c r="O64" s="285"/>
      <c r="P64" s="285"/>
      <c r="Q64" s="285"/>
      <c r="R64" s="285"/>
      <c r="S64" s="285"/>
      <c r="T64" s="285"/>
      <c r="U64" s="285"/>
      <c r="V64" s="285"/>
      <c r="W64" s="285"/>
      <c r="X64" s="286"/>
    </row>
    <row r="65" spans="2:24" ht="13.5" customHeight="1">
      <c r="B65" s="21"/>
      <c r="C65" s="12"/>
      <c r="D65" s="12"/>
      <c r="E65" s="12"/>
      <c r="F65" s="12"/>
      <c r="G65" s="131"/>
      <c r="H65" s="131"/>
      <c r="I65" s="131"/>
      <c r="J65" s="131"/>
      <c r="K65" s="131"/>
      <c r="L65" s="131"/>
      <c r="M65" s="12"/>
      <c r="N65" s="12"/>
      <c r="O65" s="12"/>
      <c r="P65" s="12"/>
      <c r="Q65" s="12"/>
      <c r="R65" s="12"/>
      <c r="S65" s="12"/>
      <c r="T65" s="12"/>
      <c r="U65" s="12"/>
      <c r="V65" s="12"/>
      <c r="W65" s="12"/>
      <c r="X65" s="22"/>
    </row>
    <row r="66" spans="2:24" ht="13.5" customHeight="1">
      <c r="B66" s="132" t="s">
        <v>44</v>
      </c>
      <c r="C66" s="133"/>
      <c r="D66" s="133"/>
      <c r="E66" s="133"/>
      <c r="F66" s="133"/>
      <c r="G66" s="133"/>
      <c r="H66" s="133"/>
      <c r="I66" s="14"/>
      <c r="J66" s="28" t="s">
        <v>45</v>
      </c>
      <c r="K66" s="14"/>
      <c r="L66" s="134" t="s">
        <v>76</v>
      </c>
      <c r="M66" s="135"/>
      <c r="N66" s="14"/>
      <c r="O66" s="16" t="s">
        <v>46</v>
      </c>
      <c r="P66" s="14"/>
      <c r="Q66" s="136"/>
      <c r="R66" s="137"/>
      <c r="S66" s="14"/>
      <c r="T66" s="14"/>
      <c r="U66" s="14"/>
      <c r="V66" s="14"/>
      <c r="W66" s="14"/>
      <c r="X66" s="29"/>
    </row>
    <row r="67" spans="2:24" ht="13.5" customHeight="1">
      <c r="B67" s="30"/>
      <c r="C67" s="14"/>
      <c r="D67" s="14"/>
      <c r="E67" s="14"/>
      <c r="F67" s="14"/>
      <c r="G67" s="14"/>
      <c r="H67" s="14"/>
      <c r="I67" s="126"/>
      <c r="J67" s="126"/>
      <c r="K67" s="126"/>
      <c r="L67" s="126"/>
      <c r="M67" s="126"/>
      <c r="N67" s="126"/>
      <c r="O67" s="126"/>
      <c r="P67" s="126"/>
      <c r="Q67" s="126"/>
      <c r="R67" s="126"/>
      <c r="S67" s="126"/>
      <c r="T67" s="126"/>
      <c r="U67" s="126"/>
      <c r="V67" s="126"/>
      <c r="W67" s="126"/>
      <c r="X67" s="127"/>
    </row>
    <row r="68" spans="2:24" ht="53.25" customHeight="1">
      <c r="B68" s="281" t="s">
        <v>172</v>
      </c>
      <c r="C68" s="282"/>
      <c r="D68" s="282"/>
      <c r="E68" s="282"/>
      <c r="F68" s="282"/>
      <c r="G68" s="282"/>
      <c r="H68" s="282"/>
      <c r="I68" s="282"/>
      <c r="J68" s="282"/>
      <c r="K68" s="282"/>
      <c r="L68" s="282"/>
      <c r="M68" s="282"/>
      <c r="N68" s="282"/>
      <c r="O68" s="282"/>
      <c r="P68" s="282"/>
      <c r="Q68" s="282"/>
      <c r="R68" s="282"/>
      <c r="S68" s="282"/>
      <c r="T68" s="282"/>
      <c r="U68" s="282"/>
      <c r="V68" s="282"/>
      <c r="W68" s="282"/>
      <c r="X68" s="283"/>
    </row>
    <row r="69" spans="2:24" ht="13.5" customHeight="1">
      <c r="B69" s="31"/>
      <c r="C69" s="18"/>
      <c r="D69" s="18"/>
      <c r="E69" s="18"/>
      <c r="F69" s="18"/>
      <c r="G69" s="32"/>
      <c r="H69" s="18"/>
      <c r="I69" s="33"/>
      <c r="J69" s="34"/>
      <c r="K69" s="19"/>
      <c r="L69" s="18"/>
      <c r="M69" s="18"/>
      <c r="N69" s="18"/>
      <c r="O69" s="18"/>
      <c r="P69" s="18"/>
      <c r="Q69" s="18"/>
      <c r="R69" s="18"/>
      <c r="S69" s="18"/>
      <c r="T69" s="18"/>
      <c r="U69" s="18"/>
      <c r="V69" s="18"/>
      <c r="W69" s="18"/>
      <c r="X69" s="35"/>
    </row>
  </sheetData>
  <sheetProtection selectLockedCells="1" selectUnlockedCells="1"/>
  <mergeCells count="163">
    <mergeCell ref="B66:H66"/>
    <mergeCell ref="L66:M66"/>
    <mergeCell ref="Q66:R66"/>
    <mergeCell ref="I67:X67"/>
    <mergeCell ref="B68:X68"/>
    <mergeCell ref="G13:I14"/>
    <mergeCell ref="J13:J14"/>
    <mergeCell ref="G15:I15"/>
    <mergeCell ref="I60:X60"/>
    <mergeCell ref="B61:X61"/>
    <mergeCell ref="B63:X63"/>
    <mergeCell ref="B64:X64"/>
    <mergeCell ref="G65:H65"/>
    <mergeCell ref="I65:J65"/>
    <mergeCell ref="K65:L65"/>
    <mergeCell ref="G58:H58"/>
    <mergeCell ref="I58:J58"/>
    <mergeCell ref="K58:L58"/>
    <mergeCell ref="B59:H59"/>
    <mergeCell ref="L59:M59"/>
    <mergeCell ref="Q59:R59"/>
    <mergeCell ref="B52:H52"/>
    <mergeCell ref="L52:M52"/>
    <mergeCell ref="Q52:R52"/>
    <mergeCell ref="I53:X53"/>
    <mergeCell ref="B54:X54"/>
    <mergeCell ref="B56:X56"/>
    <mergeCell ref="I46:X46"/>
    <mergeCell ref="B47:X47"/>
    <mergeCell ref="B49:X49"/>
    <mergeCell ref="B50:X50"/>
    <mergeCell ref="G51:H51"/>
    <mergeCell ref="I51:J51"/>
    <mergeCell ref="K51:L51"/>
    <mergeCell ref="G44:H44"/>
    <mergeCell ref="I44:J44"/>
    <mergeCell ref="K44:L44"/>
    <mergeCell ref="B45:H45"/>
    <mergeCell ref="L45:M45"/>
    <mergeCell ref="Q45:R45"/>
    <mergeCell ref="H40:I40"/>
    <mergeCell ref="J40:K40"/>
    <mergeCell ref="N40:O40"/>
    <mergeCell ref="P40:R40"/>
    <mergeCell ref="B42:X42"/>
    <mergeCell ref="B43:X43"/>
    <mergeCell ref="H38:I38"/>
    <mergeCell ref="J38:K38"/>
    <mergeCell ref="N38:O38"/>
    <mergeCell ref="P38:R38"/>
    <mergeCell ref="H39:I39"/>
    <mergeCell ref="J39:K39"/>
    <mergeCell ref="N39:O39"/>
    <mergeCell ref="P39:R39"/>
    <mergeCell ref="H36:I36"/>
    <mergeCell ref="J36:K36"/>
    <mergeCell ref="N36:O36"/>
    <mergeCell ref="P36:R36"/>
    <mergeCell ref="H37:I37"/>
    <mergeCell ref="J37:K37"/>
    <mergeCell ref="N37:O37"/>
    <mergeCell ref="P37:R37"/>
    <mergeCell ref="H35:I35"/>
    <mergeCell ref="J35:K35"/>
    <mergeCell ref="N35:O35"/>
    <mergeCell ref="P35:R35"/>
    <mergeCell ref="H32:I32"/>
    <mergeCell ref="J32:K32"/>
    <mergeCell ref="N32:O32"/>
    <mergeCell ref="P32:R32"/>
    <mergeCell ref="H33:I33"/>
    <mergeCell ref="J33:K33"/>
    <mergeCell ref="N33:O33"/>
    <mergeCell ref="P33:R33"/>
    <mergeCell ref="H31:I31"/>
    <mergeCell ref="J31:K31"/>
    <mergeCell ref="N31:O31"/>
    <mergeCell ref="P31:R31"/>
    <mergeCell ref="V26:W26"/>
    <mergeCell ref="B27:X27"/>
    <mergeCell ref="H28:I29"/>
    <mergeCell ref="J28:M28"/>
    <mergeCell ref="N28:O29"/>
    <mergeCell ref="P28:R29"/>
    <mergeCell ref="S28:X28"/>
    <mergeCell ref="J29:K29"/>
    <mergeCell ref="S29:X40"/>
    <mergeCell ref="H30:I30"/>
    <mergeCell ref="B26:C26"/>
    <mergeCell ref="G26:I26"/>
    <mergeCell ref="K26:M26"/>
    <mergeCell ref="O26:P26"/>
    <mergeCell ref="Q26:S26"/>
    <mergeCell ref="T26:U26"/>
    <mergeCell ref="H34:I34"/>
    <mergeCell ref="J34:K34"/>
    <mergeCell ref="N34:O34"/>
    <mergeCell ref="P34:R34"/>
    <mergeCell ref="B25:C25"/>
    <mergeCell ref="G25:I25"/>
    <mergeCell ref="K25:M25"/>
    <mergeCell ref="O25:P25"/>
    <mergeCell ref="Q25:S25"/>
    <mergeCell ref="T25:U25"/>
    <mergeCell ref="V25:W25"/>
    <mergeCell ref="J30:K30"/>
    <mergeCell ref="N30:O30"/>
    <mergeCell ref="P30:R30"/>
    <mergeCell ref="B21:X21"/>
    <mergeCell ref="B22:X22"/>
    <mergeCell ref="B23:X23"/>
    <mergeCell ref="B24:C24"/>
    <mergeCell ref="G24:I24"/>
    <mergeCell ref="K24:M24"/>
    <mergeCell ref="O24:P24"/>
    <mergeCell ref="Q24:S24"/>
    <mergeCell ref="T24:U24"/>
    <mergeCell ref="V24:W24"/>
    <mergeCell ref="B19:M19"/>
    <mergeCell ref="N19:X19"/>
    <mergeCell ref="B16:X16"/>
    <mergeCell ref="C17:D17"/>
    <mergeCell ref="E17:F17"/>
    <mergeCell ref="G17:L17"/>
    <mergeCell ref="M17:R17"/>
    <mergeCell ref="S17:X17"/>
    <mergeCell ref="B20:M20"/>
    <mergeCell ref="N20:X20"/>
    <mergeCell ref="B13:F14"/>
    <mergeCell ref="K13:N14"/>
    <mergeCell ref="O13:X13"/>
    <mergeCell ref="O14:R14"/>
    <mergeCell ref="S14:U14"/>
    <mergeCell ref="V14:X14"/>
    <mergeCell ref="C18:D18"/>
    <mergeCell ref="E18:F18"/>
    <mergeCell ref="G18:L18"/>
    <mergeCell ref="M18:R18"/>
    <mergeCell ref="S18:X18"/>
    <mergeCell ref="B57:X57"/>
    <mergeCell ref="W5:X5"/>
    <mergeCell ref="B6:B8"/>
    <mergeCell ref="C6:R8"/>
    <mergeCell ref="S6:X8"/>
    <mergeCell ref="B9:X9"/>
    <mergeCell ref="B10:X10"/>
    <mergeCell ref="B1:B4"/>
    <mergeCell ref="C1:R1"/>
    <mergeCell ref="S1:X4"/>
    <mergeCell ref="C2:R4"/>
    <mergeCell ref="C5:D5"/>
    <mergeCell ref="E5:G5"/>
    <mergeCell ref="H5:J5"/>
    <mergeCell ref="K5:N5"/>
    <mergeCell ref="O5:R5"/>
    <mergeCell ref="S5:V5"/>
    <mergeCell ref="B15:F15"/>
    <mergeCell ref="K15:N15"/>
    <mergeCell ref="O15:R15"/>
    <mergeCell ref="S15:U15"/>
    <mergeCell ref="V15:X15"/>
    <mergeCell ref="B11:X11"/>
    <mergeCell ref="B12:X12"/>
  </mergeCells>
  <printOptions horizontalCentered="1"/>
  <pageMargins left="0.78740157480314965" right="0.78740157480314965" top="1.4960629921259843" bottom="0.78740157480314965" header="0.31496062992125984" footer="0.31496062992125984"/>
  <pageSetup paperSize="256" scale="57" firstPageNumber="0" pageOrder="overThenDown" orientation="portrait" r:id="rId1"/>
  <headerFooter alignWithMargins="0">
    <oddHeader>&amp;L&amp;G&amp;R&amp;"Arial,Negrita"&amp;12FICHA TÉCNICA Y CONSOLIDADO DE INDICADORES DE GESTIÓN
&amp;"Arial,Normal"&amp;9FO-SGI-15
04-02-2022
V.05</oddHeader>
    <oddFooter>&amp;CCarrera 20 N° 08-02, Cod. Postal 850001,Tel. 6336339 Ext.1601, Yopal, Casanarewww.casanare.gov.co -  planeacion@casanare.gov.co</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AC66"/>
  <sheetViews>
    <sheetView topLeftCell="A18" zoomScale="108" zoomScaleNormal="100" workbookViewId="0">
      <selection activeCell="AA17" sqref="AA17"/>
    </sheetView>
  </sheetViews>
  <sheetFormatPr baseColWidth="10" defaultColWidth="4.625" defaultRowHeight="13.5" customHeight="1"/>
  <cols>
    <col min="1" max="1" width="4.625" style="1"/>
    <col min="2" max="2" width="15.5" style="1" customWidth="1"/>
    <col min="3" max="4" width="9.625" style="1" customWidth="1"/>
    <col min="5" max="5" width="11" style="1" customWidth="1"/>
    <col min="6" max="6" width="6.625" style="1" customWidth="1"/>
    <col min="7" max="7" width="3.5" style="1" customWidth="1"/>
    <col min="8" max="8" width="2.375" style="1" customWidth="1"/>
    <col min="9" max="9" width="3.75" style="1" customWidth="1"/>
    <col min="10" max="10" width="8.875" style="1" customWidth="1"/>
    <col min="11" max="11" width="1.625" style="1" customWidth="1"/>
    <col min="12" max="12" width="2.125" style="1" customWidth="1"/>
    <col min="13" max="13" width="2.375" style="1" customWidth="1"/>
    <col min="14" max="14" width="6.125" style="1" customWidth="1"/>
    <col min="15" max="15" width="5.625" style="1" bestFit="1" customWidth="1"/>
    <col min="16" max="16" width="2" style="1" customWidth="1"/>
    <col min="17" max="17" width="1.5" style="1" customWidth="1"/>
    <col min="18" max="18" width="3.625" style="1" customWidth="1"/>
    <col min="19" max="19" width="5.375" style="1" customWidth="1"/>
    <col min="20" max="20" width="3.5" style="1" customWidth="1"/>
    <col min="21" max="24" width="5.125" style="1" customWidth="1"/>
    <col min="25" max="25" width="16.375" style="1" customWidth="1"/>
    <col min="26" max="26" width="10.625" style="1" customWidth="1"/>
    <col min="27" max="27" width="26.875" style="1" customWidth="1"/>
    <col min="28" max="28" width="14.625" style="2" customWidth="1"/>
    <col min="29" max="29" width="4.625" style="2"/>
    <col min="30" max="16384" width="4.625" style="1"/>
  </cols>
  <sheetData>
    <row r="1" spans="2:29" ht="13.5" hidden="1" customHeight="1">
      <c r="B1" s="196"/>
      <c r="C1" s="207" t="s">
        <v>58</v>
      </c>
      <c r="D1" s="207"/>
      <c r="E1" s="207"/>
      <c r="F1" s="207"/>
      <c r="G1" s="207"/>
      <c r="H1" s="207"/>
      <c r="I1" s="207"/>
      <c r="J1" s="207"/>
      <c r="K1" s="207"/>
      <c r="L1" s="207"/>
      <c r="M1" s="207"/>
      <c r="N1" s="207"/>
      <c r="O1" s="207"/>
      <c r="P1" s="207"/>
      <c r="Q1" s="207"/>
      <c r="R1" s="207"/>
      <c r="S1" s="196"/>
      <c r="T1" s="196"/>
      <c r="U1" s="196"/>
      <c r="V1" s="196"/>
      <c r="W1" s="196"/>
      <c r="X1" s="196"/>
    </row>
    <row r="2" spans="2:29" ht="13.5" hidden="1" customHeight="1">
      <c r="B2" s="196"/>
      <c r="C2" s="208" t="s">
        <v>59</v>
      </c>
      <c r="D2" s="198"/>
      <c r="E2" s="198"/>
      <c r="F2" s="198"/>
      <c r="G2" s="198"/>
      <c r="H2" s="198"/>
      <c r="I2" s="198"/>
      <c r="J2" s="198"/>
      <c r="K2" s="198"/>
      <c r="L2" s="198"/>
      <c r="M2" s="198"/>
      <c r="N2" s="198"/>
      <c r="O2" s="198"/>
      <c r="P2" s="198"/>
      <c r="Q2" s="198"/>
      <c r="R2" s="199"/>
      <c r="S2" s="196"/>
      <c r="T2" s="196"/>
      <c r="U2" s="196"/>
      <c r="V2" s="196"/>
      <c r="W2" s="196"/>
      <c r="X2" s="196"/>
    </row>
    <row r="3" spans="2:29" ht="13.5" hidden="1" customHeight="1">
      <c r="B3" s="196"/>
      <c r="C3" s="209"/>
      <c r="D3" s="201"/>
      <c r="E3" s="201"/>
      <c r="F3" s="201"/>
      <c r="G3" s="201"/>
      <c r="H3" s="201"/>
      <c r="I3" s="201"/>
      <c r="J3" s="201"/>
      <c r="K3" s="201"/>
      <c r="L3" s="201"/>
      <c r="M3" s="201"/>
      <c r="N3" s="201"/>
      <c r="O3" s="201"/>
      <c r="P3" s="201"/>
      <c r="Q3" s="201"/>
      <c r="R3" s="202"/>
      <c r="S3" s="196"/>
      <c r="T3" s="196"/>
      <c r="U3" s="196"/>
      <c r="V3" s="196"/>
      <c r="W3" s="196"/>
      <c r="X3" s="196"/>
    </row>
    <row r="4" spans="2:29" ht="13.5" hidden="1" customHeight="1">
      <c r="B4" s="196"/>
      <c r="C4" s="210"/>
      <c r="D4" s="204"/>
      <c r="E4" s="204"/>
      <c r="F4" s="204"/>
      <c r="G4" s="204"/>
      <c r="H4" s="204"/>
      <c r="I4" s="204"/>
      <c r="J4" s="204"/>
      <c r="K4" s="204"/>
      <c r="L4" s="204"/>
      <c r="M4" s="204"/>
      <c r="N4" s="204"/>
      <c r="O4" s="204"/>
      <c r="P4" s="204"/>
      <c r="Q4" s="204"/>
      <c r="R4" s="205"/>
      <c r="S4" s="196"/>
      <c r="T4" s="196"/>
      <c r="U4" s="196"/>
      <c r="V4" s="196"/>
      <c r="W4" s="196"/>
      <c r="X4" s="196"/>
    </row>
    <row r="5" spans="2:29" ht="14.25" hidden="1" customHeight="1">
      <c r="B5" s="43" t="s">
        <v>0</v>
      </c>
      <c r="C5" s="211" t="s">
        <v>1</v>
      </c>
      <c r="D5" s="211"/>
      <c r="E5" s="212" t="s">
        <v>2</v>
      </c>
      <c r="F5" s="212"/>
      <c r="G5" s="212"/>
      <c r="H5" s="155">
        <v>5</v>
      </c>
      <c r="I5" s="155"/>
      <c r="J5" s="155"/>
      <c r="K5" s="212" t="s">
        <v>3</v>
      </c>
      <c r="L5" s="212"/>
      <c r="M5" s="212"/>
      <c r="N5" s="212"/>
      <c r="O5" s="211">
        <v>2015</v>
      </c>
      <c r="P5" s="211"/>
      <c r="Q5" s="211"/>
      <c r="R5" s="211"/>
      <c r="S5" s="213" t="s">
        <v>4</v>
      </c>
      <c r="T5" s="214"/>
      <c r="U5" s="214"/>
      <c r="V5" s="215"/>
      <c r="W5" s="194" t="s">
        <v>5</v>
      </c>
      <c r="X5" s="195"/>
    </row>
    <row r="6" spans="2:29" ht="13.5" customHeight="1">
      <c r="B6" s="196"/>
      <c r="C6" s="197" t="s">
        <v>79</v>
      </c>
      <c r="D6" s="198"/>
      <c r="E6" s="198"/>
      <c r="F6" s="198"/>
      <c r="G6" s="198"/>
      <c r="H6" s="198"/>
      <c r="I6" s="198"/>
      <c r="J6" s="198"/>
      <c r="K6" s="198"/>
      <c r="L6" s="198"/>
      <c r="M6" s="198"/>
      <c r="N6" s="198"/>
      <c r="O6" s="198"/>
      <c r="P6" s="198"/>
      <c r="Q6" s="198"/>
      <c r="R6" s="199"/>
      <c r="S6" s="206" t="s">
        <v>128</v>
      </c>
      <c r="T6" s="206"/>
      <c r="U6" s="206"/>
      <c r="V6" s="206"/>
      <c r="W6" s="206"/>
      <c r="X6" s="206"/>
      <c r="AB6" s="1"/>
      <c r="AC6" s="1"/>
    </row>
    <row r="7" spans="2:29" ht="13.5" customHeight="1">
      <c r="B7" s="196"/>
      <c r="C7" s="200"/>
      <c r="D7" s="201"/>
      <c r="E7" s="201"/>
      <c r="F7" s="201"/>
      <c r="G7" s="201"/>
      <c r="H7" s="201"/>
      <c r="I7" s="201"/>
      <c r="J7" s="201"/>
      <c r="K7" s="201"/>
      <c r="L7" s="201"/>
      <c r="M7" s="201"/>
      <c r="N7" s="201"/>
      <c r="O7" s="201"/>
      <c r="P7" s="201"/>
      <c r="Q7" s="201"/>
      <c r="R7" s="202"/>
      <c r="S7" s="206"/>
      <c r="T7" s="206"/>
      <c r="U7" s="206"/>
      <c r="V7" s="206"/>
      <c r="W7" s="206"/>
      <c r="X7" s="206"/>
      <c r="AB7" s="1"/>
      <c r="AC7" s="1"/>
    </row>
    <row r="8" spans="2:29" ht="13.5" customHeight="1">
      <c r="B8" s="196"/>
      <c r="C8" s="203"/>
      <c r="D8" s="204"/>
      <c r="E8" s="204"/>
      <c r="F8" s="204"/>
      <c r="G8" s="204"/>
      <c r="H8" s="204"/>
      <c r="I8" s="204"/>
      <c r="J8" s="204"/>
      <c r="K8" s="204"/>
      <c r="L8" s="204"/>
      <c r="M8" s="204"/>
      <c r="N8" s="204"/>
      <c r="O8" s="204"/>
      <c r="P8" s="204"/>
      <c r="Q8" s="204"/>
      <c r="R8" s="205"/>
      <c r="S8" s="206"/>
      <c r="T8" s="206"/>
      <c r="U8" s="206"/>
      <c r="V8" s="206"/>
      <c r="W8" s="206"/>
      <c r="X8" s="206"/>
      <c r="AB8" s="1"/>
      <c r="AC8" s="1"/>
    </row>
    <row r="9" spans="2:29" ht="9" customHeight="1">
      <c r="B9" s="159"/>
      <c r="C9" s="159"/>
      <c r="D9" s="159"/>
      <c r="E9" s="159"/>
      <c r="F9" s="159"/>
      <c r="G9" s="159"/>
      <c r="H9" s="159"/>
      <c r="I9" s="159"/>
      <c r="J9" s="159"/>
      <c r="K9" s="159"/>
      <c r="L9" s="159"/>
      <c r="M9" s="159"/>
      <c r="N9" s="159"/>
      <c r="O9" s="159"/>
      <c r="P9" s="159"/>
      <c r="Q9" s="159"/>
      <c r="R9" s="159"/>
      <c r="S9" s="159"/>
      <c r="T9" s="159"/>
      <c r="U9" s="159"/>
      <c r="V9" s="159"/>
      <c r="W9" s="159"/>
      <c r="X9" s="159"/>
    </row>
    <row r="10" spans="2:29" ht="19.350000000000001" customHeight="1">
      <c r="B10" s="156" t="s">
        <v>49</v>
      </c>
      <c r="C10" s="157"/>
      <c r="D10" s="157"/>
      <c r="E10" s="157"/>
      <c r="F10" s="157"/>
      <c r="G10" s="157"/>
      <c r="H10" s="157"/>
      <c r="I10" s="157"/>
      <c r="J10" s="157"/>
      <c r="K10" s="157"/>
      <c r="L10" s="157"/>
      <c r="M10" s="157"/>
      <c r="N10" s="157"/>
      <c r="O10" s="157"/>
      <c r="P10" s="157"/>
      <c r="Q10" s="157"/>
      <c r="R10" s="157"/>
      <c r="S10" s="157"/>
      <c r="T10" s="157"/>
      <c r="U10" s="157"/>
      <c r="V10" s="157"/>
      <c r="W10" s="157"/>
      <c r="X10" s="158"/>
    </row>
    <row r="11" spans="2:29" ht="15" customHeight="1">
      <c r="B11" s="159" t="s">
        <v>6</v>
      </c>
      <c r="C11" s="159"/>
      <c r="D11" s="159"/>
      <c r="E11" s="159"/>
      <c r="F11" s="159"/>
      <c r="G11" s="159"/>
      <c r="H11" s="159"/>
      <c r="I11" s="159"/>
      <c r="J11" s="159"/>
      <c r="K11" s="159"/>
      <c r="L11" s="159"/>
      <c r="M11" s="159"/>
      <c r="N11" s="159"/>
      <c r="O11" s="159"/>
      <c r="P11" s="159"/>
      <c r="Q11" s="159"/>
      <c r="R11" s="159"/>
      <c r="S11" s="159"/>
      <c r="T11" s="159"/>
      <c r="U11" s="159"/>
      <c r="V11" s="159"/>
      <c r="W11" s="159"/>
      <c r="X11" s="159"/>
    </row>
    <row r="12" spans="2:29" ht="23.25" customHeight="1">
      <c r="B12" s="183" t="s">
        <v>154</v>
      </c>
      <c r="C12" s="183"/>
      <c r="D12" s="183"/>
      <c r="E12" s="183"/>
      <c r="F12" s="183"/>
      <c r="G12" s="183"/>
      <c r="H12" s="183"/>
      <c r="I12" s="183"/>
      <c r="J12" s="183"/>
      <c r="K12" s="183"/>
      <c r="L12" s="183"/>
      <c r="M12" s="183"/>
      <c r="N12" s="183"/>
      <c r="O12" s="183"/>
      <c r="P12" s="183"/>
      <c r="Q12" s="183"/>
      <c r="R12" s="183"/>
      <c r="S12" s="183"/>
      <c r="T12" s="183"/>
      <c r="U12" s="183"/>
      <c r="V12" s="183"/>
      <c r="W12" s="183"/>
      <c r="X12" s="183"/>
    </row>
    <row r="13" spans="2:29" ht="12" customHeight="1">
      <c r="B13" s="184" t="s">
        <v>56</v>
      </c>
      <c r="C13" s="185"/>
      <c r="D13" s="185"/>
      <c r="E13" s="185"/>
      <c r="F13" s="186"/>
      <c r="G13" s="160" t="s">
        <v>48</v>
      </c>
      <c r="H13" s="160"/>
      <c r="I13" s="160"/>
      <c r="J13" s="160" t="s">
        <v>83</v>
      </c>
      <c r="K13" s="184" t="s">
        <v>7</v>
      </c>
      <c r="L13" s="185"/>
      <c r="M13" s="185"/>
      <c r="N13" s="186"/>
      <c r="O13" s="170" t="s">
        <v>8</v>
      </c>
      <c r="P13" s="190"/>
      <c r="Q13" s="190"/>
      <c r="R13" s="190"/>
      <c r="S13" s="190"/>
      <c r="T13" s="190"/>
      <c r="U13" s="190"/>
      <c r="V13" s="190"/>
      <c r="W13" s="190"/>
      <c r="X13" s="171"/>
      <c r="Y13" s="4"/>
      <c r="Z13" s="4"/>
      <c r="AA13" s="4"/>
    </row>
    <row r="14" spans="2:29" ht="32.1" customHeight="1">
      <c r="B14" s="187"/>
      <c r="C14" s="188"/>
      <c r="D14" s="188"/>
      <c r="E14" s="188"/>
      <c r="F14" s="189"/>
      <c r="G14" s="160"/>
      <c r="H14" s="160"/>
      <c r="I14" s="160"/>
      <c r="J14" s="160"/>
      <c r="K14" s="187"/>
      <c r="L14" s="188"/>
      <c r="M14" s="188"/>
      <c r="N14" s="189"/>
      <c r="O14" s="191" t="s">
        <v>55</v>
      </c>
      <c r="P14" s="192"/>
      <c r="Q14" s="192"/>
      <c r="R14" s="193"/>
      <c r="S14" s="173" t="s">
        <v>54</v>
      </c>
      <c r="T14" s="174"/>
      <c r="U14" s="175"/>
      <c r="V14" s="173" t="s">
        <v>53</v>
      </c>
      <c r="W14" s="174"/>
      <c r="X14" s="175"/>
      <c r="Y14" s="4"/>
      <c r="Z14" s="4"/>
      <c r="AA14" s="4"/>
    </row>
    <row r="15" spans="2:29" ht="29.25" customHeight="1">
      <c r="B15" s="169" t="s">
        <v>127</v>
      </c>
      <c r="C15" s="169"/>
      <c r="D15" s="169"/>
      <c r="E15" s="169"/>
      <c r="F15" s="169"/>
      <c r="G15" s="176" t="s">
        <v>80</v>
      </c>
      <c r="H15" s="176"/>
      <c r="I15" s="176"/>
      <c r="J15" s="46" t="s">
        <v>92</v>
      </c>
      <c r="K15" s="219">
        <v>20</v>
      </c>
      <c r="L15" s="219"/>
      <c r="M15" s="219"/>
      <c r="N15" s="219"/>
      <c r="O15" s="220">
        <v>1</v>
      </c>
      <c r="P15" s="221"/>
      <c r="Q15" s="221"/>
      <c r="R15" s="222"/>
      <c r="S15" s="287">
        <v>45656</v>
      </c>
      <c r="T15" s="181"/>
      <c r="U15" s="182"/>
      <c r="V15" s="155">
        <v>2024</v>
      </c>
      <c r="W15" s="155"/>
      <c r="X15" s="155"/>
    </row>
    <row r="16" spans="2:29" ht="18" customHeight="1">
      <c r="B16" s="156" t="s">
        <v>9</v>
      </c>
      <c r="C16" s="157"/>
      <c r="D16" s="157"/>
      <c r="E16" s="157"/>
      <c r="F16" s="157"/>
      <c r="G16" s="157"/>
      <c r="H16" s="157"/>
      <c r="I16" s="157"/>
      <c r="J16" s="157"/>
      <c r="K16" s="157"/>
      <c r="L16" s="157"/>
      <c r="M16" s="157"/>
      <c r="N16" s="157"/>
      <c r="O16" s="157"/>
      <c r="P16" s="157"/>
      <c r="Q16" s="157"/>
      <c r="R16" s="157"/>
      <c r="S16" s="157"/>
      <c r="T16" s="157"/>
      <c r="U16" s="157"/>
      <c r="V16" s="157"/>
      <c r="W16" s="157"/>
      <c r="X16" s="158"/>
      <c r="Z16" s="1" t="s">
        <v>51</v>
      </c>
    </row>
    <row r="17" spans="2:27" ht="22.5" customHeight="1">
      <c r="B17" s="44" t="s">
        <v>52</v>
      </c>
      <c r="C17" s="170" t="s">
        <v>10</v>
      </c>
      <c r="D17" s="171"/>
      <c r="E17" s="172" t="s">
        <v>136</v>
      </c>
      <c r="F17" s="172"/>
      <c r="G17" s="160" t="s">
        <v>11</v>
      </c>
      <c r="H17" s="160"/>
      <c r="I17" s="160"/>
      <c r="J17" s="160"/>
      <c r="K17" s="160"/>
      <c r="L17" s="160"/>
      <c r="M17" s="160" t="s">
        <v>12</v>
      </c>
      <c r="N17" s="160"/>
      <c r="O17" s="160"/>
      <c r="P17" s="160"/>
      <c r="Q17" s="160"/>
      <c r="R17" s="160"/>
      <c r="S17" s="173" t="s">
        <v>50</v>
      </c>
      <c r="T17" s="174"/>
      <c r="U17" s="174"/>
      <c r="V17" s="174"/>
      <c r="W17" s="174"/>
      <c r="X17" s="175"/>
    </row>
    <row r="18" spans="2:27" ht="28.5" customHeight="1">
      <c r="B18" s="65" t="s">
        <v>74</v>
      </c>
      <c r="C18" s="136" t="s">
        <v>130</v>
      </c>
      <c r="D18" s="137"/>
      <c r="E18" s="176"/>
      <c r="F18" s="176"/>
      <c r="G18" s="169" t="s">
        <v>152</v>
      </c>
      <c r="H18" s="169"/>
      <c r="I18" s="169"/>
      <c r="J18" s="169"/>
      <c r="K18" s="169"/>
      <c r="L18" s="169"/>
      <c r="M18" s="169" t="s">
        <v>152</v>
      </c>
      <c r="N18" s="169"/>
      <c r="O18" s="169"/>
      <c r="P18" s="169"/>
      <c r="Q18" s="169"/>
      <c r="R18" s="169"/>
      <c r="S18" s="164" t="s">
        <v>129</v>
      </c>
      <c r="T18" s="165"/>
      <c r="U18" s="165"/>
      <c r="V18" s="165"/>
      <c r="W18" s="165"/>
      <c r="X18" s="166"/>
    </row>
    <row r="19" spans="2:27" ht="25.35" customHeight="1">
      <c r="B19" s="159" t="s">
        <v>13</v>
      </c>
      <c r="C19" s="159"/>
      <c r="D19" s="159"/>
      <c r="E19" s="159"/>
      <c r="F19" s="159"/>
      <c r="G19" s="159"/>
      <c r="H19" s="159"/>
      <c r="I19" s="159"/>
      <c r="J19" s="159"/>
      <c r="K19" s="159"/>
      <c r="L19" s="159"/>
      <c r="M19" s="159"/>
      <c r="N19" s="159" t="s">
        <v>14</v>
      </c>
      <c r="O19" s="159"/>
      <c r="P19" s="159"/>
      <c r="Q19" s="159"/>
      <c r="R19" s="159"/>
      <c r="S19" s="159"/>
      <c r="T19" s="159"/>
      <c r="U19" s="159"/>
      <c r="V19" s="159"/>
      <c r="W19" s="159"/>
      <c r="X19" s="159"/>
    </row>
    <row r="20" spans="2:27" ht="29.25" customHeight="1">
      <c r="B20" s="155" t="s">
        <v>131</v>
      </c>
      <c r="C20" s="155"/>
      <c r="D20" s="155"/>
      <c r="E20" s="155"/>
      <c r="F20" s="155"/>
      <c r="G20" s="155"/>
      <c r="H20" s="155"/>
      <c r="I20" s="155"/>
      <c r="J20" s="155"/>
      <c r="K20" s="155"/>
      <c r="L20" s="155"/>
      <c r="M20" s="155"/>
      <c r="N20" s="169" t="s">
        <v>132</v>
      </c>
      <c r="O20" s="169"/>
      <c r="P20" s="169"/>
      <c r="Q20" s="169"/>
      <c r="R20" s="169"/>
      <c r="S20" s="169"/>
      <c r="T20" s="169"/>
      <c r="U20" s="169"/>
      <c r="V20" s="169"/>
      <c r="W20" s="169"/>
      <c r="X20" s="169"/>
    </row>
    <row r="21" spans="2:27" ht="25.35" customHeight="1">
      <c r="B21" s="161" t="s">
        <v>69</v>
      </c>
      <c r="C21" s="162"/>
      <c r="D21" s="162"/>
      <c r="E21" s="162"/>
      <c r="F21" s="162"/>
      <c r="G21" s="162"/>
      <c r="H21" s="162"/>
      <c r="I21" s="162"/>
      <c r="J21" s="162"/>
      <c r="K21" s="162"/>
      <c r="L21" s="162"/>
      <c r="M21" s="162"/>
      <c r="N21" s="162"/>
      <c r="O21" s="162"/>
      <c r="P21" s="162"/>
      <c r="Q21" s="162"/>
      <c r="R21" s="162"/>
      <c r="S21" s="162"/>
      <c r="T21" s="162"/>
      <c r="U21" s="162"/>
      <c r="V21" s="162"/>
      <c r="W21" s="162"/>
      <c r="X21" s="163"/>
    </row>
    <row r="22" spans="2:27" ht="30.75" customHeight="1">
      <c r="B22" s="164" t="s">
        <v>153</v>
      </c>
      <c r="C22" s="165"/>
      <c r="D22" s="165"/>
      <c r="E22" s="165"/>
      <c r="F22" s="165"/>
      <c r="G22" s="165"/>
      <c r="H22" s="165"/>
      <c r="I22" s="165"/>
      <c r="J22" s="165"/>
      <c r="K22" s="165"/>
      <c r="L22" s="165"/>
      <c r="M22" s="165"/>
      <c r="N22" s="165"/>
      <c r="O22" s="165"/>
      <c r="P22" s="165"/>
      <c r="Q22" s="165"/>
      <c r="R22" s="165"/>
      <c r="S22" s="165"/>
      <c r="T22" s="165"/>
      <c r="U22" s="165"/>
      <c r="V22" s="165"/>
      <c r="W22" s="165"/>
      <c r="X22" s="166"/>
      <c r="AA22" s="7"/>
    </row>
    <row r="23" spans="2:27" ht="18.95" customHeight="1">
      <c r="B23" s="156" t="s">
        <v>15</v>
      </c>
      <c r="C23" s="157"/>
      <c r="D23" s="157"/>
      <c r="E23" s="157"/>
      <c r="F23" s="157"/>
      <c r="G23" s="157"/>
      <c r="H23" s="157"/>
      <c r="I23" s="157"/>
      <c r="J23" s="157"/>
      <c r="K23" s="157"/>
      <c r="L23" s="157"/>
      <c r="M23" s="157"/>
      <c r="N23" s="157"/>
      <c r="O23" s="157"/>
      <c r="P23" s="157"/>
      <c r="Q23" s="157"/>
      <c r="R23" s="157"/>
      <c r="S23" s="157"/>
      <c r="T23" s="157"/>
      <c r="U23" s="157"/>
      <c r="V23" s="157"/>
      <c r="W23" s="157"/>
      <c r="X23" s="158"/>
    </row>
    <row r="24" spans="2:27" ht="18.95" customHeight="1">
      <c r="B24" s="153" t="s">
        <v>16</v>
      </c>
      <c r="C24" s="153"/>
      <c r="D24" s="8" t="s">
        <v>17</v>
      </c>
      <c r="E24" s="8" t="s">
        <v>18</v>
      </c>
      <c r="F24" s="8" t="s">
        <v>19</v>
      </c>
      <c r="G24" s="159" t="s">
        <v>20</v>
      </c>
      <c r="H24" s="159"/>
      <c r="I24" s="159"/>
      <c r="J24" s="8" t="s">
        <v>21</v>
      </c>
      <c r="K24" s="159" t="s">
        <v>22</v>
      </c>
      <c r="L24" s="159"/>
      <c r="M24" s="159"/>
      <c r="N24" s="9" t="s">
        <v>23</v>
      </c>
      <c r="O24" s="159" t="s">
        <v>24</v>
      </c>
      <c r="P24" s="159"/>
      <c r="Q24" s="159" t="s">
        <v>25</v>
      </c>
      <c r="R24" s="159"/>
      <c r="S24" s="159"/>
      <c r="T24" s="160" t="s">
        <v>26</v>
      </c>
      <c r="U24" s="160"/>
      <c r="V24" s="160" t="s">
        <v>27</v>
      </c>
      <c r="W24" s="160"/>
      <c r="X24" s="9" t="s">
        <v>28</v>
      </c>
    </row>
    <row r="25" spans="2:27" ht="18.95" customHeight="1">
      <c r="B25" s="153" t="s">
        <v>29</v>
      </c>
      <c r="C25" s="153"/>
      <c r="D25" s="42">
        <v>0</v>
      </c>
      <c r="E25" s="42">
        <v>0</v>
      </c>
      <c r="F25" s="42">
        <v>0</v>
      </c>
      <c r="G25" s="155">
        <v>0</v>
      </c>
      <c r="H25" s="155"/>
      <c r="I25" s="155"/>
      <c r="J25" s="42">
        <v>0</v>
      </c>
      <c r="K25" s="155">
        <v>0</v>
      </c>
      <c r="L25" s="155"/>
      <c r="M25" s="155"/>
      <c r="N25" s="42">
        <v>0</v>
      </c>
      <c r="O25" s="155">
        <v>0</v>
      </c>
      <c r="P25" s="155"/>
      <c r="Q25" s="155">
        <v>0</v>
      </c>
      <c r="R25" s="155"/>
      <c r="S25" s="155"/>
      <c r="T25" s="155">
        <v>0</v>
      </c>
      <c r="U25" s="155"/>
      <c r="V25" s="155">
        <v>0</v>
      </c>
      <c r="W25" s="155"/>
      <c r="X25" s="114"/>
      <c r="Z25" s="11"/>
      <c r="AA25" s="11"/>
    </row>
    <row r="26" spans="2:27" ht="18.95" customHeight="1">
      <c r="B26" s="153" t="s">
        <v>30</v>
      </c>
      <c r="C26" s="153"/>
      <c r="D26" s="42">
        <v>0</v>
      </c>
      <c r="E26" s="42">
        <v>0</v>
      </c>
      <c r="F26" s="42">
        <v>0</v>
      </c>
      <c r="G26" s="155">
        <v>0</v>
      </c>
      <c r="H26" s="155"/>
      <c r="I26" s="155"/>
      <c r="J26" s="42">
        <v>0</v>
      </c>
      <c r="K26" s="155">
        <v>0</v>
      </c>
      <c r="L26" s="155"/>
      <c r="M26" s="155"/>
      <c r="N26" s="42">
        <v>0</v>
      </c>
      <c r="O26" s="155">
        <v>0</v>
      </c>
      <c r="P26" s="155"/>
      <c r="Q26" s="155">
        <v>0</v>
      </c>
      <c r="R26" s="155"/>
      <c r="S26" s="155"/>
      <c r="T26" s="155">
        <v>0</v>
      </c>
      <c r="U26" s="155"/>
      <c r="V26" s="155">
        <v>0</v>
      </c>
      <c r="W26" s="155"/>
      <c r="X26" s="114"/>
      <c r="Y26" s="7"/>
    </row>
    <row r="27" spans="2:27" ht="19.7" customHeight="1">
      <c r="B27" s="156" t="s">
        <v>47</v>
      </c>
      <c r="C27" s="157"/>
      <c r="D27" s="157"/>
      <c r="E27" s="157"/>
      <c r="F27" s="157"/>
      <c r="G27" s="157"/>
      <c r="H27" s="157"/>
      <c r="I27" s="157"/>
      <c r="J27" s="157"/>
      <c r="K27" s="157"/>
      <c r="L27" s="157"/>
      <c r="M27" s="157"/>
      <c r="N27" s="157"/>
      <c r="O27" s="157"/>
      <c r="P27" s="157"/>
      <c r="Q27" s="157"/>
      <c r="R27" s="157"/>
      <c r="S27" s="157"/>
      <c r="T27" s="157"/>
      <c r="U27" s="157"/>
      <c r="V27" s="157"/>
      <c r="W27" s="157"/>
      <c r="X27" s="158"/>
    </row>
    <row r="28" spans="2:27" ht="25.5">
      <c r="B28" s="8" t="s">
        <v>31</v>
      </c>
      <c r="C28" s="9" t="s">
        <v>77</v>
      </c>
      <c r="D28" s="40" t="str">
        <f>+E17</f>
        <v>META PERIODO</v>
      </c>
      <c r="E28" s="40" t="str">
        <f>+O14</f>
        <v>META</v>
      </c>
      <c r="F28" s="12"/>
      <c r="G28" s="12"/>
      <c r="H28" s="131"/>
      <c r="I28" s="131"/>
      <c r="J28" s="131"/>
      <c r="K28" s="131"/>
      <c r="L28" s="131"/>
      <c r="M28" s="131"/>
      <c r="N28" s="131"/>
      <c r="O28" s="131"/>
      <c r="P28" s="131"/>
      <c r="Q28" s="131"/>
      <c r="R28" s="131"/>
      <c r="S28" s="147"/>
      <c r="T28" s="147"/>
      <c r="U28" s="147"/>
      <c r="V28" s="147"/>
      <c r="W28" s="147"/>
      <c r="X28" s="148"/>
    </row>
    <row r="29" spans="2:27" ht="17.850000000000001" customHeight="1">
      <c r="B29" s="42" t="s">
        <v>32</v>
      </c>
      <c r="C29" s="13">
        <f>IF(ISERROR($D$25/$D$26),0,$D$25/$D$26)</f>
        <v>0</v>
      </c>
      <c r="D29" s="13">
        <f t="shared" ref="D29:D39" si="0">$E$18</f>
        <v>0</v>
      </c>
      <c r="E29" s="13">
        <f>$O$15</f>
        <v>1</v>
      </c>
      <c r="F29" s="14"/>
      <c r="G29" s="14"/>
      <c r="H29" s="146"/>
      <c r="I29" s="146"/>
      <c r="J29" s="145"/>
      <c r="K29" s="145"/>
      <c r="L29" s="15"/>
      <c r="M29" s="16"/>
      <c r="N29" s="146"/>
      <c r="O29" s="146"/>
      <c r="P29" s="146"/>
      <c r="Q29" s="146"/>
      <c r="R29" s="146"/>
      <c r="S29" s="149"/>
      <c r="T29" s="149"/>
      <c r="U29" s="149"/>
      <c r="V29" s="149"/>
      <c r="W29" s="149"/>
      <c r="X29" s="150"/>
    </row>
    <row r="30" spans="2:27" ht="17.850000000000001" customHeight="1">
      <c r="B30" s="42" t="s">
        <v>33</v>
      </c>
      <c r="C30" s="13">
        <f>IF(ISERROR($E$25/$E$26),0,$E$25/$E$26)</f>
        <v>0</v>
      </c>
      <c r="D30" s="13">
        <f t="shared" si="0"/>
        <v>0</v>
      </c>
      <c r="E30" s="13">
        <f t="shared" ref="E30:E39" si="1">$O$15</f>
        <v>1</v>
      </c>
      <c r="F30" s="14"/>
      <c r="G30" s="14"/>
      <c r="H30" s="145"/>
      <c r="I30" s="145"/>
      <c r="J30" s="145"/>
      <c r="K30" s="145"/>
      <c r="L30" s="17"/>
      <c r="M30" s="15"/>
      <c r="N30" s="145"/>
      <c r="O30" s="145"/>
      <c r="P30" s="145"/>
      <c r="Q30" s="145"/>
      <c r="R30" s="145"/>
      <c r="S30" s="149"/>
      <c r="T30" s="149"/>
      <c r="U30" s="149"/>
      <c r="V30" s="149"/>
      <c r="W30" s="149"/>
      <c r="X30" s="150"/>
    </row>
    <row r="31" spans="2:27" ht="17.850000000000001" customHeight="1">
      <c r="B31" s="42" t="s">
        <v>34</v>
      </c>
      <c r="C31" s="13">
        <f>IF(ISERROR($F$25/$F$26),0,$F$25/$F$26)</f>
        <v>0</v>
      </c>
      <c r="D31" s="13">
        <f t="shared" si="0"/>
        <v>0</v>
      </c>
      <c r="E31" s="13">
        <f t="shared" si="1"/>
        <v>1</v>
      </c>
      <c r="F31" s="14"/>
      <c r="G31" s="14"/>
      <c r="H31" s="145"/>
      <c r="I31" s="145"/>
      <c r="J31" s="145"/>
      <c r="K31" s="145"/>
      <c r="L31" s="17"/>
      <c r="M31" s="15"/>
      <c r="N31" s="145"/>
      <c r="O31" s="145"/>
      <c r="P31" s="145"/>
      <c r="Q31" s="145"/>
      <c r="R31" s="145"/>
      <c r="S31" s="149"/>
      <c r="T31" s="149"/>
      <c r="U31" s="149"/>
      <c r="V31" s="149"/>
      <c r="W31" s="149"/>
      <c r="X31" s="150"/>
    </row>
    <row r="32" spans="2:27" ht="17.850000000000001" customHeight="1">
      <c r="B32" s="42" t="s">
        <v>35</v>
      </c>
      <c r="C32" s="13">
        <f>IF(ISERROR($G$25/$G$26),0,$G$25/$G$26)</f>
        <v>0</v>
      </c>
      <c r="D32" s="13">
        <f t="shared" si="0"/>
        <v>0</v>
      </c>
      <c r="E32" s="13">
        <f t="shared" si="1"/>
        <v>1</v>
      </c>
      <c r="F32" s="14"/>
      <c r="G32" s="14"/>
      <c r="H32" s="145"/>
      <c r="I32" s="145"/>
      <c r="J32" s="145"/>
      <c r="K32" s="145"/>
      <c r="L32" s="17"/>
      <c r="M32" s="15"/>
      <c r="N32" s="145"/>
      <c r="O32" s="145"/>
      <c r="P32" s="145"/>
      <c r="Q32" s="145"/>
      <c r="R32" s="145"/>
      <c r="S32" s="149"/>
      <c r="T32" s="149"/>
      <c r="U32" s="149"/>
      <c r="V32" s="149"/>
      <c r="W32" s="149"/>
      <c r="X32" s="150"/>
    </row>
    <row r="33" spans="2:24" ht="17.850000000000001" customHeight="1">
      <c r="B33" s="42" t="s">
        <v>36</v>
      </c>
      <c r="C33" s="13">
        <f>IF(ISERROR($J$25/$J$26),0,$J$25/$J$26)</f>
        <v>0</v>
      </c>
      <c r="D33" s="13">
        <f t="shared" si="0"/>
        <v>0</v>
      </c>
      <c r="E33" s="13">
        <f t="shared" si="1"/>
        <v>1</v>
      </c>
      <c r="F33" s="14"/>
      <c r="G33" s="14"/>
      <c r="H33" s="145"/>
      <c r="I33" s="145"/>
      <c r="J33" s="145"/>
      <c r="K33" s="145"/>
      <c r="L33" s="17"/>
      <c r="M33" s="15"/>
      <c r="N33" s="145"/>
      <c r="O33" s="145"/>
      <c r="P33" s="145"/>
      <c r="Q33" s="145"/>
      <c r="R33" s="145"/>
      <c r="S33" s="149"/>
      <c r="T33" s="149"/>
      <c r="U33" s="149"/>
      <c r="V33" s="149"/>
      <c r="W33" s="149"/>
      <c r="X33" s="150"/>
    </row>
    <row r="34" spans="2:24" ht="17.850000000000001" customHeight="1">
      <c r="B34" s="42" t="s">
        <v>37</v>
      </c>
      <c r="C34" s="13">
        <f>IF(ISERROR($K$25/$K$26),0,$K$25/$K$26)</f>
        <v>0</v>
      </c>
      <c r="D34" s="13">
        <f t="shared" si="0"/>
        <v>0</v>
      </c>
      <c r="E34" s="13">
        <f t="shared" si="1"/>
        <v>1</v>
      </c>
      <c r="F34" s="14"/>
      <c r="G34" s="14"/>
      <c r="H34" s="145"/>
      <c r="I34" s="145"/>
      <c r="J34" s="145"/>
      <c r="K34" s="145"/>
      <c r="L34" s="17"/>
      <c r="M34" s="15"/>
      <c r="N34" s="145"/>
      <c r="O34" s="145"/>
      <c r="P34" s="145"/>
      <c r="Q34" s="145"/>
      <c r="R34" s="145"/>
      <c r="S34" s="149"/>
      <c r="T34" s="149"/>
      <c r="U34" s="149"/>
      <c r="V34" s="149"/>
      <c r="W34" s="149"/>
      <c r="X34" s="150"/>
    </row>
    <row r="35" spans="2:24" ht="17.850000000000001" customHeight="1">
      <c r="B35" s="42" t="s">
        <v>38</v>
      </c>
      <c r="C35" s="13">
        <f>IF(ISERROR($N$25/$N$26),0,$N$25/$N$26)</f>
        <v>0</v>
      </c>
      <c r="D35" s="13">
        <f t="shared" si="0"/>
        <v>0</v>
      </c>
      <c r="E35" s="13">
        <f t="shared" si="1"/>
        <v>1</v>
      </c>
      <c r="F35" s="14"/>
      <c r="G35" s="14"/>
      <c r="H35" s="145"/>
      <c r="I35" s="145"/>
      <c r="J35" s="145"/>
      <c r="K35" s="145"/>
      <c r="L35" s="17"/>
      <c r="M35" s="15"/>
      <c r="N35" s="145"/>
      <c r="O35" s="145"/>
      <c r="P35" s="145"/>
      <c r="Q35" s="145"/>
      <c r="R35" s="145"/>
      <c r="S35" s="149"/>
      <c r="T35" s="149"/>
      <c r="U35" s="149"/>
      <c r="V35" s="149"/>
      <c r="W35" s="149"/>
      <c r="X35" s="150"/>
    </row>
    <row r="36" spans="2:24" ht="17.850000000000001" customHeight="1">
      <c r="B36" s="42" t="s">
        <v>39</v>
      </c>
      <c r="C36" s="13">
        <f>IF(ISERROR($O$25/$O$26),0,$O$25/$O$26)</f>
        <v>0</v>
      </c>
      <c r="D36" s="13">
        <f t="shared" si="0"/>
        <v>0</v>
      </c>
      <c r="E36" s="13">
        <f t="shared" si="1"/>
        <v>1</v>
      </c>
      <c r="F36" s="14"/>
      <c r="G36" s="14"/>
      <c r="H36" s="145"/>
      <c r="I36" s="145"/>
      <c r="J36" s="145"/>
      <c r="K36" s="145"/>
      <c r="L36" s="17"/>
      <c r="M36" s="15"/>
      <c r="N36" s="145"/>
      <c r="O36" s="145"/>
      <c r="P36" s="145"/>
      <c r="Q36" s="145"/>
      <c r="R36" s="145"/>
      <c r="S36" s="149"/>
      <c r="T36" s="149"/>
      <c r="U36" s="149"/>
      <c r="V36" s="149"/>
      <c r="W36" s="149"/>
      <c r="X36" s="150"/>
    </row>
    <row r="37" spans="2:24" ht="17.850000000000001" customHeight="1">
      <c r="B37" s="42" t="s">
        <v>40</v>
      </c>
      <c r="C37" s="13">
        <f>IF(ISERROR($Q$25/$Q$26),0,$Q$25/$Q$26)</f>
        <v>0</v>
      </c>
      <c r="D37" s="13">
        <f t="shared" si="0"/>
        <v>0</v>
      </c>
      <c r="E37" s="13">
        <f t="shared" si="1"/>
        <v>1</v>
      </c>
      <c r="F37" s="14"/>
      <c r="G37" s="14"/>
      <c r="H37" s="145"/>
      <c r="I37" s="145"/>
      <c r="J37" s="145"/>
      <c r="K37" s="145"/>
      <c r="L37" s="17"/>
      <c r="M37" s="15"/>
      <c r="N37" s="145"/>
      <c r="O37" s="145"/>
      <c r="P37" s="145"/>
      <c r="Q37" s="145"/>
      <c r="R37" s="145"/>
      <c r="S37" s="149"/>
      <c r="T37" s="149"/>
      <c r="U37" s="149"/>
      <c r="V37" s="149"/>
      <c r="W37" s="149"/>
      <c r="X37" s="150"/>
    </row>
    <row r="38" spans="2:24" ht="17.850000000000001" customHeight="1">
      <c r="B38" s="42" t="s">
        <v>41</v>
      </c>
      <c r="C38" s="13">
        <f>IF(ISERROR($T$25/$T$26),0,$T$25/$T$26)</f>
        <v>0</v>
      </c>
      <c r="D38" s="13">
        <f t="shared" si="0"/>
        <v>0</v>
      </c>
      <c r="E38" s="13">
        <f t="shared" si="1"/>
        <v>1</v>
      </c>
      <c r="F38" s="14"/>
      <c r="G38" s="14"/>
      <c r="H38" s="145"/>
      <c r="I38" s="145"/>
      <c r="J38" s="145"/>
      <c r="K38" s="145"/>
      <c r="L38" s="17"/>
      <c r="M38" s="15"/>
      <c r="N38" s="145"/>
      <c r="O38" s="145"/>
      <c r="P38" s="145"/>
      <c r="Q38" s="145"/>
      <c r="R38" s="145"/>
      <c r="S38" s="149"/>
      <c r="T38" s="149"/>
      <c r="U38" s="149"/>
      <c r="V38" s="149"/>
      <c r="W38" s="149"/>
      <c r="X38" s="150"/>
    </row>
    <row r="39" spans="2:24" ht="17.850000000000001" customHeight="1">
      <c r="B39" s="42" t="s">
        <v>42</v>
      </c>
      <c r="C39" s="13">
        <f>IF(ISERROR($V$25/$V$26),0,$V$25/$V$26)</f>
        <v>0</v>
      </c>
      <c r="D39" s="13">
        <f t="shared" si="0"/>
        <v>0</v>
      </c>
      <c r="E39" s="13">
        <f t="shared" si="1"/>
        <v>1</v>
      </c>
      <c r="F39" s="14"/>
      <c r="G39" s="14"/>
      <c r="H39" s="145"/>
      <c r="I39" s="145"/>
      <c r="J39" s="145"/>
      <c r="K39" s="145"/>
      <c r="L39" s="17"/>
      <c r="M39" s="15"/>
      <c r="N39" s="145"/>
      <c r="O39" s="145"/>
      <c r="P39" s="145"/>
      <c r="Q39" s="145"/>
      <c r="R39" s="145"/>
      <c r="S39" s="149"/>
      <c r="T39" s="149"/>
      <c r="U39" s="149"/>
      <c r="V39" s="149"/>
      <c r="W39" s="149"/>
      <c r="X39" s="150"/>
    </row>
    <row r="40" spans="2:24" ht="17.850000000000001" customHeight="1">
      <c r="B40" s="42" t="s">
        <v>43</v>
      </c>
      <c r="C40" s="13">
        <f>IF(ISERROR($X$25/$X$26),0,$X$25/$X$26)</f>
        <v>0</v>
      </c>
      <c r="D40" s="13">
        <v>0</v>
      </c>
      <c r="E40" s="13">
        <f>$O$15</f>
        <v>1</v>
      </c>
      <c r="F40" s="18"/>
      <c r="G40" s="18"/>
      <c r="H40" s="138"/>
      <c r="I40" s="138"/>
      <c r="J40" s="138"/>
      <c r="K40" s="138"/>
      <c r="L40" s="19"/>
      <c r="M40" s="20"/>
      <c r="N40" s="138"/>
      <c r="O40" s="138"/>
      <c r="P40" s="138"/>
      <c r="Q40" s="138"/>
      <c r="R40" s="138"/>
      <c r="S40" s="151"/>
      <c r="T40" s="151"/>
      <c r="U40" s="151"/>
      <c r="V40" s="151"/>
      <c r="W40" s="151"/>
      <c r="X40" s="152"/>
    </row>
    <row r="41" spans="2:24" ht="8.4499999999999993" customHeight="1">
      <c r="B41" s="21"/>
      <c r="C41" s="12"/>
      <c r="D41" s="12"/>
      <c r="E41" s="12"/>
      <c r="F41" s="12"/>
      <c r="G41" s="12"/>
      <c r="H41" s="12"/>
      <c r="I41" s="12"/>
      <c r="J41" s="12"/>
      <c r="K41" s="12"/>
      <c r="L41" s="12"/>
      <c r="M41" s="12"/>
      <c r="N41" s="12"/>
      <c r="O41" s="12"/>
      <c r="P41" s="12"/>
      <c r="Q41" s="12"/>
      <c r="R41" s="12"/>
      <c r="S41" s="12"/>
      <c r="T41" s="12"/>
      <c r="U41" s="12"/>
      <c r="V41" s="12"/>
      <c r="W41" s="12"/>
      <c r="X41" s="22"/>
    </row>
    <row r="42" spans="2:24" ht="13.5" customHeight="1">
      <c r="B42" s="31"/>
      <c r="C42" s="18"/>
      <c r="D42" s="18"/>
      <c r="E42" s="18"/>
      <c r="F42" s="18"/>
      <c r="G42" s="32"/>
      <c r="H42" s="18"/>
      <c r="I42" s="33"/>
      <c r="J42" s="34"/>
      <c r="K42" s="19"/>
      <c r="L42" s="18"/>
      <c r="M42" s="18"/>
      <c r="N42" s="18"/>
      <c r="O42" s="18"/>
      <c r="P42" s="18"/>
      <c r="Q42" s="18"/>
      <c r="R42" s="18"/>
      <c r="S42" s="18"/>
      <c r="T42" s="18"/>
      <c r="U42" s="18"/>
      <c r="V42" s="18"/>
      <c r="W42" s="18"/>
      <c r="X42" s="35"/>
    </row>
    <row r="43" spans="2:24" ht="13.5" customHeight="1">
      <c r="B43" s="139" t="s">
        <v>73</v>
      </c>
      <c r="C43" s="140"/>
      <c r="D43" s="140"/>
      <c r="E43" s="140"/>
      <c r="F43" s="140"/>
      <c r="G43" s="140"/>
      <c r="H43" s="140"/>
      <c r="I43" s="140"/>
      <c r="J43" s="140"/>
      <c r="K43" s="140"/>
      <c r="L43" s="140"/>
      <c r="M43" s="140"/>
      <c r="N43" s="140"/>
      <c r="O43" s="140"/>
      <c r="P43" s="140"/>
      <c r="Q43" s="140"/>
      <c r="R43" s="140"/>
      <c r="S43" s="140"/>
      <c r="T43" s="140"/>
      <c r="U43" s="140"/>
      <c r="V43" s="140"/>
      <c r="W43" s="140"/>
      <c r="X43" s="141"/>
    </row>
    <row r="44" spans="2:24" ht="285" customHeight="1">
      <c r="B44" s="142"/>
      <c r="C44" s="143"/>
      <c r="D44" s="143"/>
      <c r="E44" s="143"/>
      <c r="F44" s="143"/>
      <c r="G44" s="143"/>
      <c r="H44" s="143"/>
      <c r="I44" s="143"/>
      <c r="J44" s="143"/>
      <c r="K44" s="143"/>
      <c r="L44" s="143"/>
      <c r="M44" s="143"/>
      <c r="N44" s="143"/>
      <c r="O44" s="143"/>
      <c r="P44" s="143"/>
      <c r="Q44" s="143"/>
      <c r="R44" s="143"/>
      <c r="S44" s="143"/>
      <c r="T44" s="143"/>
      <c r="U44" s="143"/>
      <c r="V44" s="143"/>
      <c r="W44" s="143"/>
      <c r="X44" s="144"/>
    </row>
    <row r="45" spans="2:24" ht="13.5" customHeight="1">
      <c r="B45" s="21"/>
      <c r="C45" s="12"/>
      <c r="D45" s="12"/>
      <c r="E45" s="12"/>
      <c r="F45" s="12"/>
      <c r="G45" s="131"/>
      <c r="H45" s="131"/>
      <c r="I45" s="131"/>
      <c r="J45" s="131"/>
      <c r="K45" s="131"/>
      <c r="L45" s="131"/>
      <c r="M45" s="12"/>
      <c r="N45" s="12"/>
      <c r="O45" s="12"/>
      <c r="P45" s="12"/>
      <c r="Q45" s="12"/>
      <c r="R45" s="12"/>
      <c r="S45" s="12"/>
      <c r="T45" s="12"/>
      <c r="U45" s="12"/>
      <c r="V45" s="12"/>
      <c r="W45" s="12"/>
      <c r="X45" s="22"/>
    </row>
    <row r="46" spans="2:24" ht="13.5" customHeight="1">
      <c r="B46" s="132" t="s">
        <v>44</v>
      </c>
      <c r="C46" s="133"/>
      <c r="D46" s="133"/>
      <c r="E46" s="133"/>
      <c r="F46" s="133"/>
      <c r="G46" s="133"/>
      <c r="H46" s="133"/>
      <c r="I46" s="14"/>
      <c r="J46" s="28" t="s">
        <v>45</v>
      </c>
      <c r="K46" s="14"/>
      <c r="L46" s="134"/>
      <c r="M46" s="135"/>
      <c r="N46" s="14"/>
      <c r="O46" s="16" t="s">
        <v>46</v>
      </c>
      <c r="P46" s="14"/>
      <c r="Q46" s="136"/>
      <c r="R46" s="137"/>
      <c r="S46" s="14"/>
      <c r="T46" s="14"/>
      <c r="U46" s="14"/>
      <c r="V46" s="14"/>
      <c r="W46" s="14"/>
      <c r="X46" s="29"/>
    </row>
    <row r="47" spans="2:24" ht="13.5" customHeight="1">
      <c r="B47" s="30"/>
      <c r="C47" s="14"/>
      <c r="D47" s="14"/>
      <c r="E47" s="14"/>
      <c r="F47" s="14"/>
      <c r="G47" s="14"/>
      <c r="H47" s="14"/>
      <c r="I47" s="126"/>
      <c r="J47" s="126"/>
      <c r="K47" s="126"/>
      <c r="L47" s="126"/>
      <c r="M47" s="126"/>
      <c r="N47" s="126"/>
      <c r="O47" s="126"/>
      <c r="P47" s="126"/>
      <c r="Q47" s="126"/>
      <c r="R47" s="126"/>
      <c r="S47" s="126"/>
      <c r="T47" s="126"/>
      <c r="U47" s="126"/>
      <c r="V47" s="126"/>
      <c r="W47" s="126"/>
      <c r="X47" s="127"/>
    </row>
    <row r="48" spans="2:24" ht="13.5" customHeight="1">
      <c r="B48" s="128" t="s">
        <v>57</v>
      </c>
      <c r="C48" s="129"/>
      <c r="D48" s="129"/>
      <c r="E48" s="129"/>
      <c r="F48" s="129"/>
      <c r="G48" s="129"/>
      <c r="H48" s="129"/>
      <c r="I48" s="129"/>
      <c r="J48" s="129"/>
      <c r="K48" s="129"/>
      <c r="L48" s="129"/>
      <c r="M48" s="129"/>
      <c r="N48" s="129"/>
      <c r="O48" s="129"/>
      <c r="P48" s="129"/>
      <c r="Q48" s="129"/>
      <c r="R48" s="129"/>
      <c r="S48" s="129"/>
      <c r="T48" s="129"/>
      <c r="U48" s="129"/>
      <c r="V48" s="129"/>
      <c r="W48" s="129"/>
      <c r="X48" s="130"/>
    </row>
    <row r="49" spans="2:24" ht="13.5" customHeight="1">
      <c r="B49" s="31"/>
      <c r="C49" s="18"/>
      <c r="D49" s="18"/>
      <c r="E49" s="18"/>
      <c r="F49" s="18"/>
      <c r="G49" s="32"/>
      <c r="H49" s="18"/>
      <c r="I49" s="33"/>
      <c r="J49" s="34"/>
      <c r="K49" s="19"/>
      <c r="L49" s="18"/>
      <c r="M49" s="18"/>
      <c r="N49" s="18"/>
      <c r="O49" s="18"/>
      <c r="P49" s="18"/>
      <c r="Q49" s="18"/>
      <c r="R49" s="18"/>
      <c r="S49" s="18"/>
      <c r="T49" s="18"/>
      <c r="U49" s="18"/>
      <c r="V49" s="18"/>
      <c r="W49" s="18"/>
      <c r="X49" s="35"/>
    </row>
    <row r="66" ht="17.25" customHeight="1"/>
  </sheetData>
  <sheetProtection selectLockedCells="1" selectUnlockedCells="1"/>
  <mergeCells count="133">
    <mergeCell ref="B46:H46"/>
    <mergeCell ref="L46:M46"/>
    <mergeCell ref="Q46:R46"/>
    <mergeCell ref="I47:X47"/>
    <mergeCell ref="B48:X48"/>
    <mergeCell ref="G13:I14"/>
    <mergeCell ref="J13:J14"/>
    <mergeCell ref="G15:I15"/>
    <mergeCell ref="B43:X43"/>
    <mergeCell ref="B44:X44"/>
    <mergeCell ref="G45:H45"/>
    <mergeCell ref="I45:J45"/>
    <mergeCell ref="K45:L45"/>
    <mergeCell ref="H40:I40"/>
    <mergeCell ref="J40:K40"/>
    <mergeCell ref="N40:O40"/>
    <mergeCell ref="P40:R40"/>
    <mergeCell ref="H38:I38"/>
    <mergeCell ref="J38:K38"/>
    <mergeCell ref="N38:O38"/>
    <mergeCell ref="P38:R38"/>
    <mergeCell ref="H39:I39"/>
    <mergeCell ref="J39:K39"/>
    <mergeCell ref="N39:O39"/>
    <mergeCell ref="P39:R39"/>
    <mergeCell ref="H36:I36"/>
    <mergeCell ref="J36:K36"/>
    <mergeCell ref="N36:O36"/>
    <mergeCell ref="P36:R36"/>
    <mergeCell ref="H37:I37"/>
    <mergeCell ref="J37:K37"/>
    <mergeCell ref="N37:O37"/>
    <mergeCell ref="P37:R37"/>
    <mergeCell ref="H35:I35"/>
    <mergeCell ref="J35:K35"/>
    <mergeCell ref="N35:O35"/>
    <mergeCell ref="P35:R35"/>
    <mergeCell ref="H32:I32"/>
    <mergeCell ref="J32:K32"/>
    <mergeCell ref="N32:O32"/>
    <mergeCell ref="P32:R32"/>
    <mergeCell ref="H33:I33"/>
    <mergeCell ref="J33:K33"/>
    <mergeCell ref="N33:O33"/>
    <mergeCell ref="P33:R33"/>
    <mergeCell ref="H31:I31"/>
    <mergeCell ref="J31:K31"/>
    <mergeCell ref="N31:O31"/>
    <mergeCell ref="P31:R31"/>
    <mergeCell ref="V26:W26"/>
    <mergeCell ref="B27:X27"/>
    <mergeCell ref="H28:I29"/>
    <mergeCell ref="J28:M28"/>
    <mergeCell ref="N28:O29"/>
    <mergeCell ref="P28:R29"/>
    <mergeCell ref="S28:X28"/>
    <mergeCell ref="J29:K29"/>
    <mergeCell ref="S29:X40"/>
    <mergeCell ref="H30:I30"/>
    <mergeCell ref="B26:C26"/>
    <mergeCell ref="G26:I26"/>
    <mergeCell ref="K26:M26"/>
    <mergeCell ref="O26:P26"/>
    <mergeCell ref="Q26:S26"/>
    <mergeCell ref="T26:U26"/>
    <mergeCell ref="H34:I34"/>
    <mergeCell ref="J34:K34"/>
    <mergeCell ref="N34:O34"/>
    <mergeCell ref="P34:R34"/>
    <mergeCell ref="B25:C25"/>
    <mergeCell ref="G25:I25"/>
    <mergeCell ref="K25:M25"/>
    <mergeCell ref="O25:P25"/>
    <mergeCell ref="Q25:S25"/>
    <mergeCell ref="T25:U25"/>
    <mergeCell ref="V25:W25"/>
    <mergeCell ref="J30:K30"/>
    <mergeCell ref="N30:O30"/>
    <mergeCell ref="P30:R30"/>
    <mergeCell ref="B20:M20"/>
    <mergeCell ref="N20:X20"/>
    <mergeCell ref="B21:X21"/>
    <mergeCell ref="B22:X22"/>
    <mergeCell ref="B23:X23"/>
    <mergeCell ref="B24:C24"/>
    <mergeCell ref="G24:I24"/>
    <mergeCell ref="K24:M24"/>
    <mergeCell ref="O24:P24"/>
    <mergeCell ref="Q24:S24"/>
    <mergeCell ref="T24:U24"/>
    <mergeCell ref="V24:W24"/>
    <mergeCell ref="C18:D18"/>
    <mergeCell ref="E18:F18"/>
    <mergeCell ref="G18:L18"/>
    <mergeCell ref="M18:R18"/>
    <mergeCell ref="S18:X18"/>
    <mergeCell ref="B19:M19"/>
    <mergeCell ref="N19:X19"/>
    <mergeCell ref="B16:X16"/>
    <mergeCell ref="C17:D17"/>
    <mergeCell ref="E17:F17"/>
    <mergeCell ref="G17:L17"/>
    <mergeCell ref="M17:R17"/>
    <mergeCell ref="S17:X17"/>
    <mergeCell ref="B15:F15"/>
    <mergeCell ref="K15:N15"/>
    <mergeCell ref="O15:R15"/>
    <mergeCell ref="S15:U15"/>
    <mergeCell ref="V15:X15"/>
    <mergeCell ref="B11:X11"/>
    <mergeCell ref="B12:X12"/>
    <mergeCell ref="B13:F14"/>
    <mergeCell ref="K13:N14"/>
    <mergeCell ref="O13:X13"/>
    <mergeCell ref="O14:R14"/>
    <mergeCell ref="S14:U14"/>
    <mergeCell ref="V14:X14"/>
    <mergeCell ref="W5:X5"/>
    <mergeCell ref="B6:B8"/>
    <mergeCell ref="C6:R8"/>
    <mergeCell ref="S6:X8"/>
    <mergeCell ref="B9:X9"/>
    <mergeCell ref="B10:X10"/>
    <mergeCell ref="B1:B4"/>
    <mergeCell ref="C1:R1"/>
    <mergeCell ref="S1:X4"/>
    <mergeCell ref="C2:R4"/>
    <mergeCell ref="C5:D5"/>
    <mergeCell ref="E5:G5"/>
    <mergeCell ref="H5:J5"/>
    <mergeCell ref="K5:N5"/>
    <mergeCell ref="O5:R5"/>
    <mergeCell ref="S5:V5"/>
  </mergeCells>
  <printOptions horizontalCentered="1"/>
  <pageMargins left="0.78740157480314965" right="0.78740157480314965" top="1.4960629921259843" bottom="0.78740157480314965" header="0.31496062992125984" footer="0.31496062992125984"/>
  <pageSetup paperSize="256" scale="57" firstPageNumber="0" pageOrder="overThenDown" orientation="portrait" r:id="rId1"/>
  <headerFooter alignWithMargins="0">
    <oddHeader>&amp;L&amp;G&amp;R&amp;"Arial,Negrita"&amp;12FICHA TÉCNICA Y CONSOLIDADO DE INDICADORES DE GESTIÓN
&amp;"Arial,Normal"&amp;9FO-SGI-15
04-02-2022
V.05</oddHeader>
    <oddFooter>&amp;CCarrera 20 N° 08-02, Cod. Postal 850001,Tel. 6336339 Ext.1601, Yopal, Casanarewww.casanare.gov.co -  planeacion@casanare.gov.co</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AC48"/>
  <sheetViews>
    <sheetView view="pageLayout" topLeftCell="A13" zoomScaleNormal="100" workbookViewId="0">
      <selection activeCell="Y20" sqref="Y20"/>
    </sheetView>
  </sheetViews>
  <sheetFormatPr baseColWidth="10" defaultColWidth="4.625" defaultRowHeight="13.5" customHeight="1"/>
  <cols>
    <col min="1" max="1" width="4.625" style="1"/>
    <col min="2" max="2" width="15.5" style="1" customWidth="1"/>
    <col min="3" max="4" width="9.625" style="1" customWidth="1"/>
    <col min="5" max="5" width="11" style="1" customWidth="1"/>
    <col min="6" max="6" width="6.625" style="1" customWidth="1"/>
    <col min="7" max="7" width="3.5" style="1" customWidth="1"/>
    <col min="8" max="8" width="2.375" style="1" customWidth="1"/>
    <col min="9" max="9" width="3.875" style="1" customWidth="1"/>
    <col min="10" max="10" width="8.875" style="1" customWidth="1"/>
    <col min="11" max="11" width="1.625" style="1" customWidth="1"/>
    <col min="12" max="12" width="2.125" style="1" customWidth="1"/>
    <col min="13" max="13" width="2.375" style="1" customWidth="1"/>
    <col min="14" max="14" width="6.125" style="1" customWidth="1"/>
    <col min="15" max="15" width="5.625" style="1" bestFit="1" customWidth="1"/>
    <col min="16" max="16" width="2" style="1" customWidth="1"/>
    <col min="17" max="17" width="1.5" style="1" customWidth="1"/>
    <col min="18" max="18" width="3.625" style="1" customWidth="1"/>
    <col min="19" max="19" width="5.375" style="1" customWidth="1"/>
    <col min="20" max="20" width="3.5" style="1" customWidth="1"/>
    <col min="21" max="24" width="5.125" style="1" customWidth="1"/>
    <col min="25" max="25" width="16.375" style="1" customWidth="1"/>
    <col min="26" max="26" width="10.625" style="1" customWidth="1"/>
    <col min="27" max="27" width="26.875" style="1" customWidth="1"/>
    <col min="28" max="28" width="14.625" style="2" customWidth="1"/>
    <col min="29" max="29" width="4.625" style="2"/>
    <col min="30" max="16384" width="4.625" style="1"/>
  </cols>
  <sheetData>
    <row r="1" spans="2:29" ht="13.5" hidden="1" customHeight="1">
      <c r="B1" s="196"/>
      <c r="C1" s="207" t="s">
        <v>58</v>
      </c>
      <c r="D1" s="207"/>
      <c r="E1" s="207"/>
      <c r="F1" s="207"/>
      <c r="G1" s="207"/>
      <c r="H1" s="207"/>
      <c r="I1" s="207"/>
      <c r="J1" s="207"/>
      <c r="K1" s="207"/>
      <c r="L1" s="207"/>
      <c r="M1" s="207"/>
      <c r="N1" s="207"/>
      <c r="O1" s="207"/>
      <c r="P1" s="207"/>
      <c r="Q1" s="207"/>
      <c r="R1" s="207"/>
      <c r="S1" s="196"/>
      <c r="T1" s="196"/>
      <c r="U1" s="196"/>
      <c r="V1" s="196"/>
      <c r="W1" s="196"/>
      <c r="X1" s="196"/>
    </row>
    <row r="2" spans="2:29" ht="13.5" hidden="1" customHeight="1">
      <c r="B2" s="196"/>
      <c r="C2" s="208" t="s">
        <v>59</v>
      </c>
      <c r="D2" s="198"/>
      <c r="E2" s="198"/>
      <c r="F2" s="198"/>
      <c r="G2" s="198"/>
      <c r="H2" s="198"/>
      <c r="I2" s="198"/>
      <c r="J2" s="198"/>
      <c r="K2" s="198"/>
      <c r="L2" s="198"/>
      <c r="M2" s="198"/>
      <c r="N2" s="198"/>
      <c r="O2" s="198"/>
      <c r="P2" s="198"/>
      <c r="Q2" s="198"/>
      <c r="R2" s="199"/>
      <c r="S2" s="196"/>
      <c r="T2" s="196"/>
      <c r="U2" s="196"/>
      <c r="V2" s="196"/>
      <c r="W2" s="196"/>
      <c r="X2" s="196"/>
    </row>
    <row r="3" spans="2:29" ht="13.5" hidden="1" customHeight="1">
      <c r="B3" s="196"/>
      <c r="C3" s="209"/>
      <c r="D3" s="201"/>
      <c r="E3" s="201"/>
      <c r="F3" s="201"/>
      <c r="G3" s="201"/>
      <c r="H3" s="201"/>
      <c r="I3" s="201"/>
      <c r="J3" s="201"/>
      <c r="K3" s="201"/>
      <c r="L3" s="201"/>
      <c r="M3" s="201"/>
      <c r="N3" s="201"/>
      <c r="O3" s="201"/>
      <c r="P3" s="201"/>
      <c r="Q3" s="201"/>
      <c r="R3" s="202"/>
      <c r="S3" s="196"/>
      <c r="T3" s="196"/>
      <c r="U3" s="196"/>
      <c r="V3" s="196"/>
      <c r="W3" s="196"/>
      <c r="X3" s="196"/>
    </row>
    <row r="4" spans="2:29" ht="13.5" hidden="1" customHeight="1">
      <c r="B4" s="196"/>
      <c r="C4" s="210"/>
      <c r="D4" s="204"/>
      <c r="E4" s="204"/>
      <c r="F4" s="204"/>
      <c r="G4" s="204"/>
      <c r="H4" s="204"/>
      <c r="I4" s="204"/>
      <c r="J4" s="204"/>
      <c r="K4" s="204"/>
      <c r="L4" s="204"/>
      <c r="M4" s="204"/>
      <c r="N4" s="204"/>
      <c r="O4" s="204"/>
      <c r="P4" s="204"/>
      <c r="Q4" s="204"/>
      <c r="R4" s="205"/>
      <c r="S4" s="196"/>
      <c r="T4" s="196"/>
      <c r="U4" s="196"/>
      <c r="V4" s="196"/>
      <c r="W4" s="196"/>
      <c r="X4" s="196"/>
    </row>
    <row r="5" spans="2:29" ht="14.25" hidden="1" customHeight="1">
      <c r="B5" s="39" t="s">
        <v>0</v>
      </c>
      <c r="C5" s="211" t="s">
        <v>1</v>
      </c>
      <c r="D5" s="211"/>
      <c r="E5" s="212" t="s">
        <v>2</v>
      </c>
      <c r="F5" s="212"/>
      <c r="G5" s="212"/>
      <c r="H5" s="155">
        <v>5</v>
      </c>
      <c r="I5" s="155"/>
      <c r="J5" s="155"/>
      <c r="K5" s="212" t="s">
        <v>3</v>
      </c>
      <c r="L5" s="212"/>
      <c r="M5" s="212"/>
      <c r="N5" s="212"/>
      <c r="O5" s="211">
        <v>2015</v>
      </c>
      <c r="P5" s="211"/>
      <c r="Q5" s="211"/>
      <c r="R5" s="211"/>
      <c r="S5" s="213" t="s">
        <v>4</v>
      </c>
      <c r="T5" s="214"/>
      <c r="U5" s="214"/>
      <c r="V5" s="215"/>
      <c r="W5" s="194" t="s">
        <v>5</v>
      </c>
      <c r="X5" s="195"/>
    </row>
    <row r="6" spans="2:29" ht="13.5" customHeight="1">
      <c r="B6" s="196"/>
      <c r="C6" s="197" t="s">
        <v>79</v>
      </c>
      <c r="D6" s="198"/>
      <c r="E6" s="198"/>
      <c r="F6" s="198"/>
      <c r="G6" s="198"/>
      <c r="H6" s="198"/>
      <c r="I6" s="198"/>
      <c r="J6" s="198"/>
      <c r="K6" s="198"/>
      <c r="L6" s="198"/>
      <c r="M6" s="198"/>
      <c r="N6" s="198"/>
      <c r="O6" s="198"/>
      <c r="P6" s="198"/>
      <c r="Q6" s="198"/>
      <c r="R6" s="199"/>
      <c r="S6" s="206" t="s">
        <v>88</v>
      </c>
      <c r="T6" s="206"/>
      <c r="U6" s="206"/>
      <c r="V6" s="206"/>
      <c r="W6" s="206"/>
      <c r="X6" s="206"/>
      <c r="AB6" s="1"/>
      <c r="AC6" s="1"/>
    </row>
    <row r="7" spans="2:29" ht="13.5" customHeight="1">
      <c r="B7" s="196"/>
      <c r="C7" s="200"/>
      <c r="D7" s="201"/>
      <c r="E7" s="201"/>
      <c r="F7" s="201"/>
      <c r="G7" s="201"/>
      <c r="H7" s="201"/>
      <c r="I7" s="201"/>
      <c r="J7" s="201"/>
      <c r="K7" s="201"/>
      <c r="L7" s="201"/>
      <c r="M7" s="201"/>
      <c r="N7" s="201"/>
      <c r="O7" s="201"/>
      <c r="P7" s="201"/>
      <c r="Q7" s="201"/>
      <c r="R7" s="202"/>
      <c r="S7" s="206"/>
      <c r="T7" s="206"/>
      <c r="U7" s="206"/>
      <c r="V7" s="206"/>
      <c r="W7" s="206"/>
      <c r="X7" s="206"/>
      <c r="AB7" s="1"/>
      <c r="AC7" s="1"/>
    </row>
    <row r="8" spans="2:29" ht="13.5" customHeight="1">
      <c r="B8" s="196"/>
      <c r="C8" s="203"/>
      <c r="D8" s="204"/>
      <c r="E8" s="204"/>
      <c r="F8" s="204"/>
      <c r="G8" s="204"/>
      <c r="H8" s="204"/>
      <c r="I8" s="204"/>
      <c r="J8" s="204"/>
      <c r="K8" s="204"/>
      <c r="L8" s="204"/>
      <c r="M8" s="204"/>
      <c r="N8" s="204"/>
      <c r="O8" s="204"/>
      <c r="P8" s="204"/>
      <c r="Q8" s="204"/>
      <c r="R8" s="205"/>
      <c r="S8" s="206"/>
      <c r="T8" s="206"/>
      <c r="U8" s="206"/>
      <c r="V8" s="206"/>
      <c r="W8" s="206"/>
      <c r="X8" s="206"/>
      <c r="AB8" s="1"/>
      <c r="AC8" s="1"/>
    </row>
    <row r="9" spans="2:29" ht="9" customHeight="1">
      <c r="B9" s="159"/>
      <c r="C9" s="159"/>
      <c r="D9" s="159"/>
      <c r="E9" s="159"/>
      <c r="F9" s="159"/>
      <c r="G9" s="159"/>
      <c r="H9" s="159"/>
      <c r="I9" s="159"/>
      <c r="J9" s="159"/>
      <c r="K9" s="159"/>
      <c r="L9" s="159"/>
      <c r="M9" s="159"/>
      <c r="N9" s="159"/>
      <c r="O9" s="159"/>
      <c r="P9" s="159"/>
      <c r="Q9" s="159"/>
      <c r="R9" s="159"/>
      <c r="S9" s="159"/>
      <c r="T9" s="159"/>
      <c r="U9" s="159"/>
      <c r="V9" s="159"/>
      <c r="W9" s="159"/>
      <c r="X9" s="159"/>
    </row>
    <row r="10" spans="2:29" ht="19.350000000000001" customHeight="1">
      <c r="B10" s="156" t="s">
        <v>49</v>
      </c>
      <c r="C10" s="157"/>
      <c r="D10" s="157"/>
      <c r="E10" s="157"/>
      <c r="F10" s="157"/>
      <c r="G10" s="157"/>
      <c r="H10" s="157"/>
      <c r="I10" s="157"/>
      <c r="J10" s="157"/>
      <c r="K10" s="157"/>
      <c r="L10" s="157"/>
      <c r="M10" s="157"/>
      <c r="N10" s="157"/>
      <c r="O10" s="157"/>
      <c r="P10" s="157"/>
      <c r="Q10" s="157"/>
      <c r="R10" s="157"/>
      <c r="S10" s="157"/>
      <c r="T10" s="157"/>
      <c r="U10" s="157"/>
      <c r="V10" s="157"/>
      <c r="W10" s="157"/>
      <c r="X10" s="158"/>
    </row>
    <row r="11" spans="2:29" ht="15" customHeight="1">
      <c r="B11" s="159" t="s">
        <v>6</v>
      </c>
      <c r="C11" s="159"/>
      <c r="D11" s="159"/>
      <c r="E11" s="159"/>
      <c r="F11" s="159"/>
      <c r="G11" s="159"/>
      <c r="H11" s="159"/>
      <c r="I11" s="159"/>
      <c r="J11" s="159"/>
      <c r="K11" s="159"/>
      <c r="L11" s="159"/>
      <c r="M11" s="159"/>
      <c r="N11" s="159"/>
      <c r="O11" s="159"/>
      <c r="P11" s="159"/>
      <c r="Q11" s="159"/>
      <c r="R11" s="159"/>
      <c r="S11" s="159"/>
      <c r="T11" s="159"/>
      <c r="U11" s="159"/>
      <c r="V11" s="159"/>
      <c r="W11" s="159"/>
      <c r="X11" s="159"/>
    </row>
    <row r="12" spans="2:29" ht="23.25" customHeight="1">
      <c r="B12" s="183" t="s">
        <v>163</v>
      </c>
      <c r="C12" s="183"/>
      <c r="D12" s="183"/>
      <c r="E12" s="183"/>
      <c r="F12" s="183"/>
      <c r="G12" s="183"/>
      <c r="H12" s="183"/>
      <c r="I12" s="183"/>
      <c r="J12" s="183"/>
      <c r="K12" s="183"/>
      <c r="L12" s="183"/>
      <c r="M12" s="183"/>
      <c r="N12" s="183"/>
      <c r="O12" s="183"/>
      <c r="P12" s="183"/>
      <c r="Q12" s="183"/>
      <c r="R12" s="183"/>
      <c r="S12" s="183"/>
      <c r="T12" s="183"/>
      <c r="U12" s="183"/>
      <c r="V12" s="183"/>
      <c r="W12" s="183"/>
      <c r="X12" s="183"/>
    </row>
    <row r="13" spans="2:29" ht="12" customHeight="1">
      <c r="B13" s="184" t="s">
        <v>56</v>
      </c>
      <c r="C13" s="185"/>
      <c r="D13" s="185"/>
      <c r="E13" s="185"/>
      <c r="F13" s="186"/>
      <c r="G13" s="160" t="s">
        <v>48</v>
      </c>
      <c r="H13" s="160"/>
      <c r="I13" s="160"/>
      <c r="J13" s="160" t="s">
        <v>81</v>
      </c>
      <c r="K13" s="184" t="s">
        <v>7</v>
      </c>
      <c r="L13" s="185"/>
      <c r="M13" s="185"/>
      <c r="N13" s="186"/>
      <c r="O13" s="170" t="s">
        <v>8</v>
      </c>
      <c r="P13" s="190"/>
      <c r="Q13" s="190"/>
      <c r="R13" s="190"/>
      <c r="S13" s="190"/>
      <c r="T13" s="190"/>
      <c r="U13" s="190"/>
      <c r="V13" s="190"/>
      <c r="W13" s="190"/>
      <c r="X13" s="171"/>
      <c r="Y13" s="4"/>
      <c r="Z13" s="4"/>
      <c r="AA13" s="4"/>
    </row>
    <row r="14" spans="2:29" ht="32.1" customHeight="1">
      <c r="B14" s="187"/>
      <c r="C14" s="188"/>
      <c r="D14" s="188"/>
      <c r="E14" s="188"/>
      <c r="F14" s="189"/>
      <c r="G14" s="160"/>
      <c r="H14" s="160"/>
      <c r="I14" s="160"/>
      <c r="J14" s="160"/>
      <c r="K14" s="187"/>
      <c r="L14" s="188"/>
      <c r="M14" s="188"/>
      <c r="N14" s="189"/>
      <c r="O14" s="191" t="s">
        <v>55</v>
      </c>
      <c r="P14" s="192"/>
      <c r="Q14" s="192"/>
      <c r="R14" s="193"/>
      <c r="S14" s="173" t="s">
        <v>54</v>
      </c>
      <c r="T14" s="174"/>
      <c r="U14" s="175"/>
      <c r="V14" s="173" t="s">
        <v>53</v>
      </c>
      <c r="W14" s="174"/>
      <c r="X14" s="175"/>
      <c r="Y14" s="4"/>
      <c r="Z14" s="4"/>
      <c r="AA14" s="4"/>
    </row>
    <row r="15" spans="2:29" ht="52.5" customHeight="1">
      <c r="B15" s="169" t="s">
        <v>84</v>
      </c>
      <c r="C15" s="169"/>
      <c r="D15" s="169"/>
      <c r="E15" s="169"/>
      <c r="F15" s="169"/>
      <c r="G15" s="176" t="s">
        <v>137</v>
      </c>
      <c r="H15" s="176"/>
      <c r="I15" s="176"/>
      <c r="J15" s="46" t="s">
        <v>82</v>
      </c>
      <c r="K15" s="176" t="s">
        <v>89</v>
      </c>
      <c r="L15" s="176"/>
      <c r="M15" s="176"/>
      <c r="N15" s="176"/>
      <c r="O15" s="177">
        <v>3.1E-2</v>
      </c>
      <c r="P15" s="178"/>
      <c r="Q15" s="178"/>
      <c r="R15" s="179"/>
      <c r="S15" s="180">
        <v>45688</v>
      </c>
      <c r="T15" s="181"/>
      <c r="U15" s="182"/>
      <c r="V15" s="155">
        <v>2024</v>
      </c>
      <c r="W15" s="155"/>
      <c r="X15" s="155"/>
    </row>
    <row r="16" spans="2:29" ht="18" customHeight="1">
      <c r="B16" s="156" t="s">
        <v>9</v>
      </c>
      <c r="C16" s="157"/>
      <c r="D16" s="157"/>
      <c r="E16" s="157"/>
      <c r="F16" s="157"/>
      <c r="G16" s="157"/>
      <c r="H16" s="157"/>
      <c r="I16" s="157"/>
      <c r="J16" s="157"/>
      <c r="K16" s="157"/>
      <c r="L16" s="157"/>
      <c r="M16" s="157"/>
      <c r="N16" s="157"/>
      <c r="O16" s="157"/>
      <c r="P16" s="157"/>
      <c r="Q16" s="157"/>
      <c r="R16" s="157"/>
      <c r="S16" s="157"/>
      <c r="T16" s="157"/>
      <c r="U16" s="157"/>
      <c r="V16" s="157"/>
      <c r="W16" s="157"/>
      <c r="X16" s="158"/>
      <c r="Z16" s="1" t="s">
        <v>51</v>
      </c>
    </row>
    <row r="17" spans="2:27" ht="29.25" customHeight="1">
      <c r="B17" s="37" t="s">
        <v>52</v>
      </c>
      <c r="C17" s="170" t="s">
        <v>10</v>
      </c>
      <c r="D17" s="171"/>
      <c r="E17" s="172" t="s">
        <v>136</v>
      </c>
      <c r="F17" s="172"/>
      <c r="G17" s="160" t="s">
        <v>11</v>
      </c>
      <c r="H17" s="160"/>
      <c r="I17" s="160"/>
      <c r="J17" s="160"/>
      <c r="K17" s="160"/>
      <c r="L17" s="160"/>
      <c r="M17" s="160" t="s">
        <v>12</v>
      </c>
      <c r="N17" s="160"/>
      <c r="O17" s="160"/>
      <c r="P17" s="160"/>
      <c r="Q17" s="160"/>
      <c r="R17" s="160"/>
      <c r="S17" s="173" t="s">
        <v>50</v>
      </c>
      <c r="T17" s="174"/>
      <c r="U17" s="174"/>
      <c r="V17" s="174"/>
      <c r="W17" s="174"/>
      <c r="X17" s="175"/>
    </row>
    <row r="18" spans="2:27" ht="35.25" customHeight="1">
      <c r="B18" s="38" t="s">
        <v>74</v>
      </c>
      <c r="C18" s="136" t="s">
        <v>130</v>
      </c>
      <c r="D18" s="137"/>
      <c r="E18" s="168"/>
      <c r="F18" s="168"/>
      <c r="G18" s="164" t="s">
        <v>86</v>
      </c>
      <c r="H18" s="165"/>
      <c r="I18" s="165"/>
      <c r="J18" s="165"/>
      <c r="K18" s="165"/>
      <c r="L18" s="166"/>
      <c r="M18" s="169" t="s">
        <v>86</v>
      </c>
      <c r="N18" s="169"/>
      <c r="O18" s="169"/>
      <c r="P18" s="169"/>
      <c r="Q18" s="169"/>
      <c r="R18" s="169"/>
      <c r="S18" s="164" t="s">
        <v>144</v>
      </c>
      <c r="T18" s="165"/>
      <c r="U18" s="165"/>
      <c r="V18" s="165"/>
      <c r="W18" s="165"/>
      <c r="X18" s="166"/>
    </row>
    <row r="19" spans="2:27" ht="25.35" customHeight="1">
      <c r="B19" s="159" t="s">
        <v>13</v>
      </c>
      <c r="C19" s="159"/>
      <c r="D19" s="159"/>
      <c r="E19" s="159"/>
      <c r="F19" s="159"/>
      <c r="G19" s="159"/>
      <c r="H19" s="159"/>
      <c r="I19" s="159"/>
      <c r="J19" s="159"/>
      <c r="K19" s="159"/>
      <c r="L19" s="159"/>
      <c r="M19" s="159"/>
      <c r="N19" s="159" t="s">
        <v>14</v>
      </c>
      <c r="O19" s="159"/>
      <c r="P19" s="159"/>
      <c r="Q19" s="159"/>
      <c r="R19" s="159"/>
      <c r="S19" s="159"/>
      <c r="T19" s="159"/>
      <c r="U19" s="159"/>
      <c r="V19" s="159"/>
      <c r="W19" s="159"/>
      <c r="X19" s="159"/>
    </row>
    <row r="20" spans="2:27" ht="29.25" customHeight="1">
      <c r="B20" s="159" t="s">
        <v>87</v>
      </c>
      <c r="C20" s="159"/>
      <c r="D20" s="159"/>
      <c r="E20" s="159"/>
      <c r="F20" s="159"/>
      <c r="G20" s="159"/>
      <c r="H20" s="159"/>
      <c r="I20" s="159"/>
      <c r="J20" s="159"/>
      <c r="K20" s="159"/>
      <c r="L20" s="159"/>
      <c r="M20" s="159"/>
      <c r="N20" s="160" t="s">
        <v>90</v>
      </c>
      <c r="O20" s="160"/>
      <c r="P20" s="160"/>
      <c r="Q20" s="160"/>
      <c r="R20" s="160"/>
      <c r="S20" s="160"/>
      <c r="T20" s="160"/>
      <c r="U20" s="160"/>
      <c r="V20" s="160"/>
      <c r="W20" s="160"/>
      <c r="X20" s="160"/>
    </row>
    <row r="21" spans="2:27" ht="25.35" customHeight="1">
      <c r="B21" s="161" t="s">
        <v>69</v>
      </c>
      <c r="C21" s="162"/>
      <c r="D21" s="162"/>
      <c r="E21" s="162"/>
      <c r="F21" s="162"/>
      <c r="G21" s="162"/>
      <c r="H21" s="162"/>
      <c r="I21" s="162"/>
      <c r="J21" s="162"/>
      <c r="K21" s="162"/>
      <c r="L21" s="162"/>
      <c r="M21" s="162"/>
      <c r="N21" s="162"/>
      <c r="O21" s="162"/>
      <c r="P21" s="162"/>
      <c r="Q21" s="162"/>
      <c r="R21" s="162"/>
      <c r="S21" s="162"/>
      <c r="T21" s="162"/>
      <c r="U21" s="162"/>
      <c r="V21" s="162"/>
      <c r="W21" s="162"/>
      <c r="X21" s="163"/>
    </row>
    <row r="22" spans="2:27" ht="37.5" customHeight="1">
      <c r="B22" s="164" t="s">
        <v>148</v>
      </c>
      <c r="C22" s="165"/>
      <c r="D22" s="165"/>
      <c r="E22" s="165"/>
      <c r="F22" s="165"/>
      <c r="G22" s="165"/>
      <c r="H22" s="165"/>
      <c r="I22" s="165"/>
      <c r="J22" s="165"/>
      <c r="K22" s="165"/>
      <c r="L22" s="165"/>
      <c r="M22" s="165"/>
      <c r="N22" s="165"/>
      <c r="O22" s="165"/>
      <c r="P22" s="165"/>
      <c r="Q22" s="165"/>
      <c r="R22" s="165"/>
      <c r="S22" s="165"/>
      <c r="T22" s="165"/>
      <c r="U22" s="165"/>
      <c r="V22" s="165"/>
      <c r="W22" s="165"/>
      <c r="X22" s="166"/>
      <c r="AA22" s="7"/>
    </row>
    <row r="23" spans="2:27" ht="18.95" customHeight="1">
      <c r="B23" s="156" t="s">
        <v>15</v>
      </c>
      <c r="C23" s="157"/>
      <c r="D23" s="157"/>
      <c r="E23" s="157"/>
      <c r="F23" s="157"/>
      <c r="G23" s="157"/>
      <c r="H23" s="157"/>
      <c r="I23" s="157"/>
      <c r="J23" s="157"/>
      <c r="K23" s="157"/>
      <c r="L23" s="157"/>
      <c r="M23" s="157"/>
      <c r="N23" s="157"/>
      <c r="O23" s="157"/>
      <c r="P23" s="157"/>
      <c r="Q23" s="157"/>
      <c r="R23" s="157"/>
      <c r="S23" s="157"/>
      <c r="T23" s="157"/>
      <c r="U23" s="157"/>
      <c r="V23" s="157"/>
      <c r="W23" s="157"/>
      <c r="X23" s="158"/>
    </row>
    <row r="24" spans="2:27" ht="18.95" customHeight="1">
      <c r="B24" s="153" t="s">
        <v>16</v>
      </c>
      <c r="C24" s="153"/>
      <c r="D24" s="8" t="s">
        <v>17</v>
      </c>
      <c r="E24" s="8" t="s">
        <v>18</v>
      </c>
      <c r="F24" s="8" t="s">
        <v>19</v>
      </c>
      <c r="G24" s="167" t="s">
        <v>20</v>
      </c>
      <c r="H24" s="167"/>
      <c r="I24" s="167"/>
      <c r="J24" s="8" t="s">
        <v>21</v>
      </c>
      <c r="K24" s="159" t="s">
        <v>22</v>
      </c>
      <c r="L24" s="159"/>
      <c r="M24" s="159"/>
      <c r="N24" s="9" t="s">
        <v>23</v>
      </c>
      <c r="O24" s="167" t="s">
        <v>24</v>
      </c>
      <c r="P24" s="167"/>
      <c r="Q24" s="159" t="s">
        <v>25</v>
      </c>
      <c r="R24" s="159"/>
      <c r="S24" s="159"/>
      <c r="T24" s="160" t="s">
        <v>26</v>
      </c>
      <c r="U24" s="160"/>
      <c r="V24" s="160" t="s">
        <v>27</v>
      </c>
      <c r="W24" s="160"/>
      <c r="X24" s="48" t="s">
        <v>28</v>
      </c>
    </row>
    <row r="25" spans="2:27" ht="18.95" customHeight="1">
      <c r="B25" s="153" t="s">
        <v>29</v>
      </c>
      <c r="C25" s="153"/>
      <c r="D25" s="36">
        <v>0</v>
      </c>
      <c r="E25" s="36">
        <v>0</v>
      </c>
      <c r="F25" s="36">
        <v>0</v>
      </c>
      <c r="G25" s="154">
        <v>0</v>
      </c>
      <c r="H25" s="154"/>
      <c r="I25" s="154"/>
      <c r="J25" s="36">
        <v>0</v>
      </c>
      <c r="K25" s="155">
        <v>0</v>
      </c>
      <c r="L25" s="155"/>
      <c r="M25" s="155"/>
      <c r="N25" s="36">
        <v>0</v>
      </c>
      <c r="O25" s="154">
        <v>0</v>
      </c>
      <c r="P25" s="154"/>
      <c r="Q25" s="155">
        <v>0</v>
      </c>
      <c r="R25" s="155"/>
      <c r="S25" s="155"/>
      <c r="T25" s="155">
        <v>0</v>
      </c>
      <c r="U25" s="155"/>
      <c r="V25" s="155">
        <v>0</v>
      </c>
      <c r="W25" s="155"/>
      <c r="X25" s="49"/>
      <c r="Z25" s="11"/>
      <c r="AA25" s="11"/>
    </row>
    <row r="26" spans="2:27" ht="18.95" customHeight="1">
      <c r="B26" s="153" t="s">
        <v>30</v>
      </c>
      <c r="C26" s="153"/>
      <c r="D26" s="36">
        <v>0</v>
      </c>
      <c r="E26" s="36">
        <v>0</v>
      </c>
      <c r="F26" s="36">
        <v>0</v>
      </c>
      <c r="G26" s="154">
        <v>0</v>
      </c>
      <c r="H26" s="154"/>
      <c r="I26" s="154"/>
      <c r="J26" s="36">
        <v>0</v>
      </c>
      <c r="K26" s="155">
        <v>0</v>
      </c>
      <c r="L26" s="155"/>
      <c r="M26" s="155"/>
      <c r="N26" s="36">
        <v>0</v>
      </c>
      <c r="O26" s="154">
        <v>0</v>
      </c>
      <c r="P26" s="154"/>
      <c r="Q26" s="155">
        <v>0</v>
      </c>
      <c r="R26" s="155"/>
      <c r="S26" s="155"/>
      <c r="T26" s="155">
        <v>0</v>
      </c>
      <c r="U26" s="155"/>
      <c r="V26" s="155">
        <v>0</v>
      </c>
      <c r="W26" s="155"/>
      <c r="X26" s="49"/>
      <c r="Y26" s="7"/>
    </row>
    <row r="27" spans="2:27" ht="19.7" customHeight="1">
      <c r="B27" s="156" t="s">
        <v>47</v>
      </c>
      <c r="C27" s="157"/>
      <c r="D27" s="157"/>
      <c r="E27" s="157"/>
      <c r="F27" s="157"/>
      <c r="G27" s="157"/>
      <c r="H27" s="157"/>
      <c r="I27" s="157"/>
      <c r="J27" s="157"/>
      <c r="K27" s="157"/>
      <c r="L27" s="157"/>
      <c r="M27" s="157"/>
      <c r="N27" s="157"/>
      <c r="O27" s="157"/>
      <c r="P27" s="157"/>
      <c r="Q27" s="157"/>
      <c r="R27" s="157"/>
      <c r="S27" s="157"/>
      <c r="T27" s="157"/>
      <c r="U27" s="157"/>
      <c r="V27" s="157"/>
      <c r="W27" s="157"/>
      <c r="X27" s="158"/>
    </row>
    <row r="28" spans="2:27" ht="25.5">
      <c r="B28" s="8" t="s">
        <v>31</v>
      </c>
      <c r="C28" s="9" t="s">
        <v>77</v>
      </c>
      <c r="D28" s="40" t="str">
        <f>+E17</f>
        <v>META PERIODO</v>
      </c>
      <c r="E28" s="40" t="str">
        <f>+O14</f>
        <v>META</v>
      </c>
      <c r="F28" s="12"/>
      <c r="G28" s="12"/>
      <c r="H28" s="131"/>
      <c r="I28" s="131"/>
      <c r="J28" s="131"/>
      <c r="K28" s="131"/>
      <c r="L28" s="131"/>
      <c r="M28" s="131"/>
      <c r="N28" s="131"/>
      <c r="O28" s="131"/>
      <c r="P28" s="131"/>
      <c r="Q28" s="131"/>
      <c r="R28" s="131"/>
      <c r="S28" s="147"/>
      <c r="T28" s="147"/>
      <c r="U28" s="147"/>
      <c r="V28" s="147"/>
      <c r="W28" s="147"/>
      <c r="X28" s="148"/>
    </row>
    <row r="29" spans="2:27" ht="17.850000000000001" customHeight="1">
      <c r="B29" s="36" t="s">
        <v>32</v>
      </c>
      <c r="C29" s="13">
        <f>IF(ISERROR($D$25/$D$26),0,$D$25/$D$26)</f>
        <v>0</v>
      </c>
      <c r="D29" s="13">
        <f t="shared" ref="D29:D40" si="0">$E$18</f>
        <v>0</v>
      </c>
      <c r="E29" s="13">
        <f>$O$15</f>
        <v>3.1E-2</v>
      </c>
      <c r="F29" s="14"/>
      <c r="G29" s="14"/>
      <c r="H29" s="146"/>
      <c r="I29" s="146"/>
      <c r="J29" s="145"/>
      <c r="K29" s="145"/>
      <c r="L29" s="15"/>
      <c r="M29" s="16"/>
      <c r="N29" s="146"/>
      <c r="O29" s="146"/>
      <c r="P29" s="146"/>
      <c r="Q29" s="146"/>
      <c r="R29" s="146"/>
      <c r="S29" s="149"/>
      <c r="T29" s="149"/>
      <c r="U29" s="149"/>
      <c r="V29" s="149"/>
      <c r="W29" s="149"/>
      <c r="X29" s="150"/>
    </row>
    <row r="30" spans="2:27" ht="17.850000000000001" customHeight="1">
      <c r="B30" s="36" t="s">
        <v>33</v>
      </c>
      <c r="C30" s="13">
        <f>IF(ISERROR($E$25/$E$26),0,$E$25/$E$26)</f>
        <v>0</v>
      </c>
      <c r="D30" s="13">
        <f t="shared" si="0"/>
        <v>0</v>
      </c>
      <c r="E30" s="13">
        <f t="shared" ref="E30:E39" si="1">$O$15</f>
        <v>3.1E-2</v>
      </c>
      <c r="F30" s="14"/>
      <c r="G30" s="14"/>
      <c r="H30" s="145"/>
      <c r="I30" s="145"/>
      <c r="J30" s="145"/>
      <c r="K30" s="145"/>
      <c r="L30" s="17"/>
      <c r="M30" s="15"/>
      <c r="N30" s="145"/>
      <c r="O30" s="145"/>
      <c r="P30" s="145"/>
      <c r="Q30" s="145"/>
      <c r="R30" s="145"/>
      <c r="S30" s="149"/>
      <c r="T30" s="149"/>
      <c r="U30" s="149"/>
      <c r="V30" s="149"/>
      <c r="W30" s="149"/>
      <c r="X30" s="150"/>
    </row>
    <row r="31" spans="2:27" ht="17.850000000000001" customHeight="1">
      <c r="B31" s="36" t="s">
        <v>34</v>
      </c>
      <c r="C31" s="13">
        <f>IF(ISERROR($F$25/$F$26),0,$F$25/$F$26)</f>
        <v>0</v>
      </c>
      <c r="D31" s="13">
        <f t="shared" si="0"/>
        <v>0</v>
      </c>
      <c r="E31" s="13">
        <f t="shared" si="1"/>
        <v>3.1E-2</v>
      </c>
      <c r="F31" s="14"/>
      <c r="G31" s="14"/>
      <c r="H31" s="145"/>
      <c r="I31" s="145"/>
      <c r="J31" s="145"/>
      <c r="K31" s="145"/>
      <c r="L31" s="17"/>
      <c r="M31" s="15"/>
      <c r="N31" s="145"/>
      <c r="O31" s="145"/>
      <c r="P31" s="145"/>
      <c r="Q31" s="145"/>
      <c r="R31" s="145"/>
      <c r="S31" s="149"/>
      <c r="T31" s="149"/>
      <c r="U31" s="149"/>
      <c r="V31" s="149"/>
      <c r="W31" s="149"/>
      <c r="X31" s="150"/>
    </row>
    <row r="32" spans="2:27" ht="17.850000000000001" customHeight="1">
      <c r="B32" s="49" t="s">
        <v>35</v>
      </c>
      <c r="C32" s="13">
        <f>IF(ISERROR($F$25/$F$26),0,$F$25/$F$26)</f>
        <v>0</v>
      </c>
      <c r="D32" s="13">
        <f t="shared" si="0"/>
        <v>0</v>
      </c>
      <c r="E32" s="13">
        <f t="shared" si="1"/>
        <v>3.1E-2</v>
      </c>
      <c r="F32" s="14"/>
      <c r="G32" s="14"/>
      <c r="H32" s="145"/>
      <c r="I32" s="145"/>
      <c r="J32" s="145"/>
      <c r="K32" s="145"/>
      <c r="L32" s="17"/>
      <c r="M32" s="15"/>
      <c r="N32" s="145"/>
      <c r="O32" s="145"/>
      <c r="P32" s="145"/>
      <c r="Q32" s="145"/>
      <c r="R32" s="145"/>
      <c r="S32" s="149"/>
      <c r="T32" s="149"/>
      <c r="U32" s="149"/>
      <c r="V32" s="149"/>
      <c r="W32" s="149"/>
      <c r="X32" s="150"/>
    </row>
    <row r="33" spans="2:27" ht="17.850000000000001" customHeight="1">
      <c r="B33" s="36" t="s">
        <v>36</v>
      </c>
      <c r="C33" s="13">
        <f>IF(ISERROR($J$25/$J$26),0,$J$25/$J$26)</f>
        <v>0</v>
      </c>
      <c r="D33" s="13">
        <f t="shared" si="0"/>
        <v>0</v>
      </c>
      <c r="E33" s="13">
        <f t="shared" si="1"/>
        <v>3.1E-2</v>
      </c>
      <c r="F33" s="14"/>
      <c r="G33" s="14"/>
      <c r="H33" s="145"/>
      <c r="I33" s="145"/>
      <c r="J33" s="145"/>
      <c r="K33" s="145"/>
      <c r="L33" s="17"/>
      <c r="M33" s="15"/>
      <c r="N33" s="145"/>
      <c r="O33" s="145"/>
      <c r="P33" s="145"/>
      <c r="Q33" s="145"/>
      <c r="R33" s="145"/>
      <c r="S33" s="149"/>
      <c r="T33" s="149"/>
      <c r="U33" s="149"/>
      <c r="V33" s="149"/>
      <c r="W33" s="149"/>
      <c r="X33" s="150"/>
    </row>
    <row r="34" spans="2:27" ht="17.850000000000001" customHeight="1">
      <c r="B34" s="36" t="s">
        <v>37</v>
      </c>
      <c r="C34" s="13">
        <f>IF(ISERROR($K$25/$K$26),0,$K$25/$K$26)</f>
        <v>0</v>
      </c>
      <c r="D34" s="13">
        <f t="shared" si="0"/>
        <v>0</v>
      </c>
      <c r="E34" s="13">
        <f t="shared" si="1"/>
        <v>3.1E-2</v>
      </c>
      <c r="F34" s="14"/>
      <c r="G34" s="14"/>
      <c r="H34" s="145"/>
      <c r="I34" s="145"/>
      <c r="J34" s="145"/>
      <c r="K34" s="145"/>
      <c r="L34" s="17"/>
      <c r="M34" s="15"/>
      <c r="N34" s="145"/>
      <c r="O34" s="145"/>
      <c r="P34" s="145"/>
      <c r="Q34" s="145"/>
      <c r="R34" s="145"/>
      <c r="S34" s="149"/>
      <c r="T34" s="149"/>
      <c r="U34" s="149"/>
      <c r="V34" s="149"/>
      <c r="W34" s="149"/>
      <c r="X34" s="150"/>
    </row>
    <row r="35" spans="2:27" ht="17.850000000000001" customHeight="1">
      <c r="B35" s="36" t="s">
        <v>38</v>
      </c>
      <c r="C35" s="13">
        <f>IF(ISERROR($N$25/$N$26),0,$N$25/$N$26)</f>
        <v>0</v>
      </c>
      <c r="D35" s="13">
        <f t="shared" si="0"/>
        <v>0</v>
      </c>
      <c r="E35" s="13">
        <f t="shared" si="1"/>
        <v>3.1E-2</v>
      </c>
      <c r="F35" s="14"/>
      <c r="G35" s="14"/>
      <c r="H35" s="145"/>
      <c r="I35" s="145"/>
      <c r="J35" s="145"/>
      <c r="K35" s="145"/>
      <c r="L35" s="17"/>
      <c r="M35" s="15"/>
      <c r="N35" s="145"/>
      <c r="O35" s="145"/>
      <c r="P35" s="145"/>
      <c r="Q35" s="145"/>
      <c r="R35" s="145"/>
      <c r="S35" s="149"/>
      <c r="T35" s="149"/>
      <c r="U35" s="149"/>
      <c r="V35" s="149"/>
      <c r="W35" s="149"/>
      <c r="X35" s="150"/>
    </row>
    <row r="36" spans="2:27" ht="17.850000000000001" customHeight="1">
      <c r="B36" s="49" t="s">
        <v>39</v>
      </c>
      <c r="C36" s="13">
        <f>IF(ISERROR($O$25/$O$26),0,$O$25/$O$26)</f>
        <v>0</v>
      </c>
      <c r="D36" s="13">
        <f t="shared" si="0"/>
        <v>0</v>
      </c>
      <c r="E36" s="13">
        <f t="shared" si="1"/>
        <v>3.1E-2</v>
      </c>
      <c r="F36" s="14"/>
      <c r="G36" s="14"/>
      <c r="H36" s="145"/>
      <c r="I36" s="145"/>
      <c r="J36" s="145"/>
      <c r="K36" s="145"/>
      <c r="L36" s="17"/>
      <c r="M36" s="15"/>
      <c r="N36" s="145"/>
      <c r="O36" s="145"/>
      <c r="P36" s="145"/>
      <c r="Q36" s="145"/>
      <c r="R36" s="145"/>
      <c r="S36" s="149"/>
      <c r="T36" s="149"/>
      <c r="U36" s="149"/>
      <c r="V36" s="149"/>
      <c r="W36" s="149"/>
      <c r="X36" s="150"/>
    </row>
    <row r="37" spans="2:27" ht="17.850000000000001" customHeight="1">
      <c r="B37" s="36" t="s">
        <v>40</v>
      </c>
      <c r="C37" s="13">
        <f>IF(ISERROR($Q$25/$Q$26),0,$Q$25/$Q$26)</f>
        <v>0</v>
      </c>
      <c r="D37" s="13">
        <f t="shared" si="0"/>
        <v>0</v>
      </c>
      <c r="E37" s="13">
        <f t="shared" si="1"/>
        <v>3.1E-2</v>
      </c>
      <c r="F37" s="14"/>
      <c r="G37" s="14"/>
      <c r="H37" s="145"/>
      <c r="I37" s="145"/>
      <c r="J37" s="145"/>
      <c r="K37" s="145"/>
      <c r="L37" s="17"/>
      <c r="M37" s="15"/>
      <c r="N37" s="145"/>
      <c r="O37" s="145"/>
      <c r="P37" s="145"/>
      <c r="Q37" s="145"/>
      <c r="R37" s="145"/>
      <c r="S37" s="149"/>
      <c r="T37" s="149"/>
      <c r="U37" s="149"/>
      <c r="V37" s="149"/>
      <c r="W37" s="149"/>
      <c r="X37" s="150"/>
    </row>
    <row r="38" spans="2:27" ht="17.850000000000001" customHeight="1">
      <c r="B38" s="36" t="s">
        <v>41</v>
      </c>
      <c r="C38" s="13">
        <f>IF(ISERROR($T$25/$T$26),0,$T$25/$T$26)</f>
        <v>0</v>
      </c>
      <c r="D38" s="13">
        <f t="shared" si="0"/>
        <v>0</v>
      </c>
      <c r="E38" s="13">
        <f t="shared" si="1"/>
        <v>3.1E-2</v>
      </c>
      <c r="F38" s="14"/>
      <c r="G38" s="14"/>
      <c r="H38" s="145"/>
      <c r="I38" s="145"/>
      <c r="J38" s="145"/>
      <c r="K38" s="145"/>
      <c r="L38" s="17"/>
      <c r="M38" s="15"/>
      <c r="N38" s="145"/>
      <c r="O38" s="145"/>
      <c r="P38" s="145"/>
      <c r="Q38" s="145"/>
      <c r="R38" s="145"/>
      <c r="S38" s="149"/>
      <c r="T38" s="149"/>
      <c r="U38" s="149"/>
      <c r="V38" s="149"/>
      <c r="W38" s="149"/>
      <c r="X38" s="150"/>
    </row>
    <row r="39" spans="2:27" ht="17.850000000000001" customHeight="1">
      <c r="B39" s="36" t="s">
        <v>42</v>
      </c>
      <c r="C39" s="13">
        <f>IF(ISERROR($V$25/$V$26),0,$V$25/$V$26)</f>
        <v>0</v>
      </c>
      <c r="D39" s="13">
        <f t="shared" si="0"/>
        <v>0</v>
      </c>
      <c r="E39" s="13">
        <f t="shared" si="1"/>
        <v>3.1E-2</v>
      </c>
      <c r="F39" s="14"/>
      <c r="G39" s="14"/>
      <c r="H39" s="145"/>
      <c r="I39" s="145"/>
      <c r="J39" s="145"/>
      <c r="K39" s="145"/>
      <c r="L39" s="17"/>
      <c r="M39" s="15"/>
      <c r="N39" s="145"/>
      <c r="O39" s="145"/>
      <c r="P39" s="145"/>
      <c r="Q39" s="145"/>
      <c r="R39" s="145"/>
      <c r="S39" s="149"/>
      <c r="T39" s="149"/>
      <c r="U39" s="149"/>
      <c r="V39" s="149"/>
      <c r="W39" s="149"/>
      <c r="X39" s="150"/>
    </row>
    <row r="40" spans="2:27" ht="17.850000000000001" customHeight="1">
      <c r="B40" s="49" t="s">
        <v>43</v>
      </c>
      <c r="C40" s="13">
        <f>IF(ISERROR($X$25/$X$26),0,$X$25/$X$26)</f>
        <v>0</v>
      </c>
      <c r="D40" s="13">
        <f t="shared" si="0"/>
        <v>0</v>
      </c>
      <c r="E40" s="13">
        <f>$O$15</f>
        <v>3.1E-2</v>
      </c>
      <c r="F40" s="18"/>
      <c r="G40" s="18"/>
      <c r="H40" s="138"/>
      <c r="I40" s="138"/>
      <c r="J40" s="138"/>
      <c r="K40" s="138"/>
      <c r="L40" s="19"/>
      <c r="M40" s="20"/>
      <c r="N40" s="138"/>
      <c r="O40" s="138"/>
      <c r="P40" s="138"/>
      <c r="Q40" s="138"/>
      <c r="R40" s="138"/>
      <c r="S40" s="151"/>
      <c r="T40" s="151"/>
      <c r="U40" s="151"/>
      <c r="V40" s="151"/>
      <c r="W40" s="151"/>
      <c r="X40" s="152"/>
    </row>
    <row r="41" spans="2:27" ht="8.4499999999999993" customHeight="1">
      <c r="B41" s="21"/>
      <c r="C41" s="12"/>
      <c r="D41" s="12"/>
      <c r="E41" s="12"/>
      <c r="F41" s="12"/>
      <c r="G41" s="12"/>
      <c r="H41" s="12"/>
      <c r="I41" s="12"/>
      <c r="J41" s="12"/>
      <c r="K41" s="12"/>
      <c r="L41" s="12"/>
      <c r="M41" s="12"/>
      <c r="N41" s="12"/>
      <c r="O41" s="12"/>
      <c r="P41" s="12"/>
      <c r="Q41" s="12"/>
      <c r="R41" s="12"/>
      <c r="S41" s="12"/>
      <c r="T41" s="12"/>
      <c r="U41" s="12"/>
      <c r="V41" s="12"/>
      <c r="W41" s="12"/>
      <c r="X41" s="22"/>
    </row>
    <row r="42" spans="2:27" ht="15.75" customHeight="1">
      <c r="B42" s="139" t="s">
        <v>143</v>
      </c>
      <c r="C42" s="140"/>
      <c r="D42" s="140"/>
      <c r="E42" s="140"/>
      <c r="F42" s="140"/>
      <c r="G42" s="140"/>
      <c r="H42" s="140"/>
      <c r="I42" s="140"/>
      <c r="J42" s="140"/>
      <c r="K42" s="140"/>
      <c r="L42" s="140"/>
      <c r="M42" s="140"/>
      <c r="N42" s="140"/>
      <c r="O42" s="140"/>
      <c r="P42" s="140"/>
      <c r="Q42" s="140"/>
      <c r="R42" s="140"/>
      <c r="S42" s="140"/>
      <c r="T42" s="140"/>
      <c r="U42" s="140"/>
      <c r="V42" s="140"/>
      <c r="W42" s="140"/>
      <c r="X42" s="141"/>
      <c r="Z42" s="23"/>
    </row>
    <row r="43" spans="2:27" ht="32.25" customHeight="1">
      <c r="B43" s="142"/>
      <c r="C43" s="143"/>
      <c r="D43" s="143"/>
      <c r="E43" s="143"/>
      <c r="F43" s="143"/>
      <c r="G43" s="143"/>
      <c r="H43" s="143"/>
      <c r="I43" s="143"/>
      <c r="J43" s="143"/>
      <c r="K43" s="143"/>
      <c r="L43" s="143"/>
      <c r="M43" s="143"/>
      <c r="N43" s="143"/>
      <c r="O43" s="143"/>
      <c r="P43" s="143"/>
      <c r="Q43" s="143"/>
      <c r="R43" s="143"/>
      <c r="S43" s="143"/>
      <c r="T43" s="143"/>
      <c r="U43" s="143"/>
      <c r="V43" s="143"/>
      <c r="W43" s="143"/>
      <c r="X43" s="144"/>
      <c r="Y43" s="24"/>
      <c r="Z43" s="24"/>
      <c r="AA43" s="24"/>
    </row>
    <row r="44" spans="2:27" ht="8.4499999999999993" customHeight="1">
      <c r="B44" s="21"/>
      <c r="C44" s="12"/>
      <c r="D44" s="12"/>
      <c r="E44" s="12"/>
      <c r="F44" s="12"/>
      <c r="G44" s="131"/>
      <c r="H44" s="131"/>
      <c r="I44" s="131"/>
      <c r="J44" s="131"/>
      <c r="K44" s="131"/>
      <c r="L44" s="131"/>
      <c r="M44" s="12"/>
      <c r="N44" s="12"/>
      <c r="O44" s="12"/>
      <c r="P44" s="12"/>
      <c r="Q44" s="12"/>
      <c r="R44" s="12"/>
      <c r="S44" s="12"/>
      <c r="T44" s="12"/>
      <c r="U44" s="12"/>
      <c r="V44" s="12"/>
      <c r="W44" s="12"/>
      <c r="X44" s="22"/>
      <c r="Y44" s="25"/>
      <c r="Z44" s="26"/>
      <c r="AA44" s="27"/>
    </row>
    <row r="45" spans="2:27" ht="12.75">
      <c r="B45" s="132" t="s">
        <v>169</v>
      </c>
      <c r="C45" s="133"/>
      <c r="D45" s="133"/>
      <c r="E45" s="133"/>
      <c r="F45" s="133"/>
      <c r="G45" s="133"/>
      <c r="H45" s="133"/>
      <c r="I45" s="14"/>
      <c r="J45" s="28" t="s">
        <v>45</v>
      </c>
      <c r="K45" s="14"/>
      <c r="L45" s="134"/>
      <c r="M45" s="135"/>
      <c r="N45" s="14"/>
      <c r="O45" s="16" t="s">
        <v>46</v>
      </c>
      <c r="P45" s="14"/>
      <c r="Q45" s="136"/>
      <c r="R45" s="137"/>
      <c r="S45" s="14"/>
      <c r="T45" s="14"/>
      <c r="U45" s="14"/>
      <c r="V45" s="14"/>
      <c r="W45" s="14"/>
      <c r="X45" s="29"/>
      <c r="Y45" s="25"/>
      <c r="Z45" s="26"/>
      <c r="AA45" s="27"/>
    </row>
    <row r="46" spans="2:27" ht="8.4499999999999993" customHeight="1">
      <c r="B46" s="30"/>
      <c r="C46" s="14"/>
      <c r="D46" s="14"/>
      <c r="E46" s="14"/>
      <c r="F46" s="14"/>
      <c r="G46" s="14"/>
      <c r="H46" s="14"/>
      <c r="I46" s="126"/>
      <c r="J46" s="126"/>
      <c r="K46" s="126"/>
      <c r="L46" s="126"/>
      <c r="M46" s="126"/>
      <c r="N46" s="126"/>
      <c r="O46" s="126"/>
      <c r="P46" s="126"/>
      <c r="Q46" s="126"/>
      <c r="R46" s="126"/>
      <c r="S46" s="126"/>
      <c r="T46" s="126"/>
      <c r="U46" s="126"/>
      <c r="V46" s="126"/>
      <c r="W46" s="126"/>
      <c r="X46" s="127"/>
      <c r="Y46" s="25"/>
      <c r="Z46" s="26"/>
      <c r="AA46" s="27"/>
    </row>
    <row r="47" spans="2:27" ht="14.1" customHeight="1">
      <c r="B47" s="128" t="s">
        <v>57</v>
      </c>
      <c r="C47" s="129"/>
      <c r="D47" s="129"/>
      <c r="E47" s="129"/>
      <c r="F47" s="129"/>
      <c r="G47" s="129"/>
      <c r="H47" s="129"/>
      <c r="I47" s="129"/>
      <c r="J47" s="129"/>
      <c r="K47" s="129"/>
      <c r="L47" s="129"/>
      <c r="M47" s="129"/>
      <c r="N47" s="129"/>
      <c r="O47" s="129"/>
      <c r="P47" s="129"/>
      <c r="Q47" s="129"/>
      <c r="R47" s="129"/>
      <c r="S47" s="129"/>
      <c r="T47" s="129"/>
      <c r="U47" s="129"/>
      <c r="V47" s="129"/>
      <c r="W47" s="129"/>
      <c r="X47" s="130"/>
      <c r="Y47" s="25"/>
      <c r="Z47" s="26"/>
      <c r="AA47" s="27"/>
    </row>
    <row r="48" spans="2:27" ht="8.4499999999999993" customHeight="1">
      <c r="B48" s="31"/>
      <c r="C48" s="18"/>
      <c r="D48" s="18"/>
      <c r="E48" s="18"/>
      <c r="F48" s="18"/>
      <c r="G48" s="32"/>
      <c r="H48" s="18"/>
      <c r="I48" s="33"/>
      <c r="J48" s="34"/>
      <c r="K48" s="19"/>
      <c r="L48" s="18"/>
      <c r="M48" s="18"/>
      <c r="N48" s="18"/>
      <c r="O48" s="18"/>
      <c r="P48" s="18"/>
      <c r="Q48" s="18"/>
      <c r="R48" s="18"/>
      <c r="S48" s="18"/>
      <c r="T48" s="18"/>
      <c r="U48" s="18"/>
      <c r="V48" s="18"/>
      <c r="W48" s="18"/>
      <c r="X48" s="35"/>
      <c r="Y48" s="25"/>
      <c r="Z48" s="26"/>
      <c r="AA48" s="27"/>
    </row>
  </sheetData>
  <sheetProtection selectLockedCells="1" selectUnlockedCells="1"/>
  <mergeCells count="133">
    <mergeCell ref="W5:X5"/>
    <mergeCell ref="B6:B8"/>
    <mergeCell ref="C6:R8"/>
    <mergeCell ref="S6:X8"/>
    <mergeCell ref="B9:X9"/>
    <mergeCell ref="B10:X10"/>
    <mergeCell ref="B1:B4"/>
    <mergeCell ref="C1:R1"/>
    <mergeCell ref="S1:X4"/>
    <mergeCell ref="C2:R4"/>
    <mergeCell ref="C5:D5"/>
    <mergeCell ref="E5:G5"/>
    <mergeCell ref="H5:J5"/>
    <mergeCell ref="K5:N5"/>
    <mergeCell ref="O5:R5"/>
    <mergeCell ref="S5:V5"/>
    <mergeCell ref="B15:F15"/>
    <mergeCell ref="K15:N15"/>
    <mergeCell ref="O15:R15"/>
    <mergeCell ref="S15:U15"/>
    <mergeCell ref="V15:X15"/>
    <mergeCell ref="B11:X11"/>
    <mergeCell ref="B12:X12"/>
    <mergeCell ref="B13:F14"/>
    <mergeCell ref="K13:N14"/>
    <mergeCell ref="O13:X13"/>
    <mergeCell ref="O14:R14"/>
    <mergeCell ref="S14:U14"/>
    <mergeCell ref="V14:X14"/>
    <mergeCell ref="G13:I14"/>
    <mergeCell ref="J13:J14"/>
    <mergeCell ref="G15:I15"/>
    <mergeCell ref="C18:D18"/>
    <mergeCell ref="E18:F18"/>
    <mergeCell ref="G18:L18"/>
    <mergeCell ref="M18:R18"/>
    <mergeCell ref="S18:X18"/>
    <mergeCell ref="B19:M19"/>
    <mergeCell ref="N19:X19"/>
    <mergeCell ref="B16:X16"/>
    <mergeCell ref="C17:D17"/>
    <mergeCell ref="E17:F17"/>
    <mergeCell ref="G17:L17"/>
    <mergeCell ref="M17:R17"/>
    <mergeCell ref="S17:X17"/>
    <mergeCell ref="B20:M20"/>
    <mergeCell ref="N20:X20"/>
    <mergeCell ref="B21:X21"/>
    <mergeCell ref="B22:X22"/>
    <mergeCell ref="B23:X23"/>
    <mergeCell ref="B24:C24"/>
    <mergeCell ref="G24:I24"/>
    <mergeCell ref="K24:M24"/>
    <mergeCell ref="O24:P24"/>
    <mergeCell ref="Q24:S24"/>
    <mergeCell ref="T24:U24"/>
    <mergeCell ref="V24:W24"/>
    <mergeCell ref="B25:C25"/>
    <mergeCell ref="G25:I25"/>
    <mergeCell ref="K25:M25"/>
    <mergeCell ref="O25:P25"/>
    <mergeCell ref="Q25:S25"/>
    <mergeCell ref="T25:U25"/>
    <mergeCell ref="V25:W25"/>
    <mergeCell ref="V26:W26"/>
    <mergeCell ref="B27:X27"/>
    <mergeCell ref="B26:C26"/>
    <mergeCell ref="G26:I26"/>
    <mergeCell ref="K26:M26"/>
    <mergeCell ref="O26:P26"/>
    <mergeCell ref="Q26:S26"/>
    <mergeCell ref="T26:U26"/>
    <mergeCell ref="H32:I32"/>
    <mergeCell ref="J32:K32"/>
    <mergeCell ref="N32:O32"/>
    <mergeCell ref="P32:R32"/>
    <mergeCell ref="J30:K30"/>
    <mergeCell ref="N30:O30"/>
    <mergeCell ref="H36:I36"/>
    <mergeCell ref="J36:K36"/>
    <mergeCell ref="N36:O36"/>
    <mergeCell ref="P36:R36"/>
    <mergeCell ref="P31:R31"/>
    <mergeCell ref="H28:I29"/>
    <mergeCell ref="J28:M28"/>
    <mergeCell ref="N28:O29"/>
    <mergeCell ref="P28:R29"/>
    <mergeCell ref="S28:X28"/>
    <mergeCell ref="J29:K29"/>
    <mergeCell ref="S29:X40"/>
    <mergeCell ref="H30:I30"/>
    <mergeCell ref="H33:I33"/>
    <mergeCell ref="J33:K33"/>
    <mergeCell ref="N33:O33"/>
    <mergeCell ref="P33:R33"/>
    <mergeCell ref="H34:I34"/>
    <mergeCell ref="J34:K34"/>
    <mergeCell ref="N34:O34"/>
    <mergeCell ref="P34:R34"/>
    <mergeCell ref="H35:I35"/>
    <mergeCell ref="J35:K35"/>
    <mergeCell ref="N35:O35"/>
    <mergeCell ref="P35:R35"/>
    <mergeCell ref="P30:R30"/>
    <mergeCell ref="H31:I31"/>
    <mergeCell ref="J31:K31"/>
    <mergeCell ref="N31:O31"/>
    <mergeCell ref="H38:I38"/>
    <mergeCell ref="J38:K38"/>
    <mergeCell ref="N38:O38"/>
    <mergeCell ref="P38:R38"/>
    <mergeCell ref="H39:I39"/>
    <mergeCell ref="J39:K39"/>
    <mergeCell ref="N39:O39"/>
    <mergeCell ref="P39:R39"/>
    <mergeCell ref="H37:I37"/>
    <mergeCell ref="J37:K37"/>
    <mergeCell ref="N37:O37"/>
    <mergeCell ref="P37:R37"/>
    <mergeCell ref="I46:X46"/>
    <mergeCell ref="B47:X47"/>
    <mergeCell ref="G44:H44"/>
    <mergeCell ref="I44:J44"/>
    <mergeCell ref="K44:L44"/>
    <mergeCell ref="B45:H45"/>
    <mergeCell ref="L45:M45"/>
    <mergeCell ref="Q45:R45"/>
    <mergeCell ref="H40:I40"/>
    <mergeCell ref="J40:K40"/>
    <mergeCell ref="N40:O40"/>
    <mergeCell ref="P40:R40"/>
    <mergeCell ref="B42:X42"/>
    <mergeCell ref="B43:X43"/>
  </mergeCells>
  <printOptions horizontalCentered="1"/>
  <pageMargins left="0.78740157480314965" right="0.78740157480314965" top="1.4960629921259843" bottom="0.78740157480314965" header="0.31496062992125984" footer="0.31496062992125984"/>
  <pageSetup paperSize="256" scale="49" firstPageNumber="0" pageOrder="overThenDown" orientation="portrait" r:id="rId1"/>
  <headerFooter alignWithMargins="0">
    <oddHeader>&amp;L&amp;G&amp;R&amp;"Arial,Negrita"&amp;12FICHA TÉCNICA Y CONSOLIDADO DE INDICADORES DE GESTIÓN
&amp;"Arial,Normal"&amp;9FO-SGI-15
04-02-2022
V.05</oddHeader>
    <oddFooter>&amp;CCarrera 20 N° 08-02, Cod. Postal 850001,Tel. 6336339 Ext.1601, Yopal, Casanarewww.casanare.gov.co -  planeacion@casanare.gov.co</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1:AC62"/>
  <sheetViews>
    <sheetView topLeftCell="A20" zoomScale="108" zoomScaleNormal="100" workbookViewId="0">
      <selection activeCell="B57" sqref="B57:X57"/>
    </sheetView>
  </sheetViews>
  <sheetFormatPr baseColWidth="10" defaultColWidth="4.625" defaultRowHeight="13.5" customHeight="1"/>
  <cols>
    <col min="1" max="1" width="4.625" style="1"/>
    <col min="2" max="2" width="15.5" style="1" customWidth="1"/>
    <col min="3" max="4" width="9.625" style="1" customWidth="1"/>
    <col min="5" max="5" width="11" style="1" customWidth="1"/>
    <col min="6" max="6" width="6.625" style="1" customWidth="1"/>
    <col min="7" max="7" width="3.5" style="1" customWidth="1"/>
    <col min="8" max="8" width="2.375" style="1" customWidth="1"/>
    <col min="9" max="9" width="4.375" style="1" customWidth="1"/>
    <col min="10" max="10" width="10.125" style="1" customWidth="1"/>
    <col min="11" max="11" width="1.625" style="1" customWidth="1"/>
    <col min="12" max="12" width="2.125" style="1" customWidth="1"/>
    <col min="13" max="13" width="2.375" style="1" customWidth="1"/>
    <col min="14" max="14" width="6.125" style="1" customWidth="1"/>
    <col min="15" max="15" width="5.625" style="1" bestFit="1" customWidth="1"/>
    <col min="16" max="16" width="2" style="1" customWidth="1"/>
    <col min="17" max="17" width="1.5" style="1" customWidth="1"/>
    <col min="18" max="18" width="3.625" style="1" customWidth="1"/>
    <col min="19" max="19" width="5.375" style="1" customWidth="1"/>
    <col min="20" max="20" width="3.5" style="1" customWidth="1"/>
    <col min="21" max="24" width="5.125" style="1" customWidth="1"/>
    <col min="25" max="25" width="16.375" style="1" customWidth="1"/>
    <col min="26" max="26" width="10.625" style="1" customWidth="1"/>
    <col min="27" max="27" width="26.875" style="1" customWidth="1"/>
    <col min="28" max="28" width="14.625" style="2" customWidth="1"/>
    <col min="29" max="29" width="4.625" style="2"/>
    <col min="30" max="16384" width="4.625" style="1"/>
  </cols>
  <sheetData>
    <row r="1" spans="2:29" ht="13.5" hidden="1" customHeight="1">
      <c r="B1" s="196"/>
      <c r="C1" s="207" t="s">
        <v>58</v>
      </c>
      <c r="D1" s="207"/>
      <c r="E1" s="207"/>
      <c r="F1" s="207"/>
      <c r="G1" s="207"/>
      <c r="H1" s="207"/>
      <c r="I1" s="207"/>
      <c r="J1" s="207"/>
      <c r="K1" s="207"/>
      <c r="L1" s="207"/>
      <c r="M1" s="207"/>
      <c r="N1" s="207"/>
      <c r="O1" s="207"/>
      <c r="P1" s="207"/>
      <c r="Q1" s="207"/>
      <c r="R1" s="207"/>
      <c r="S1" s="196"/>
      <c r="T1" s="196"/>
      <c r="U1" s="196"/>
      <c r="V1" s="196"/>
      <c r="W1" s="196"/>
      <c r="X1" s="196"/>
    </row>
    <row r="2" spans="2:29" ht="13.5" hidden="1" customHeight="1">
      <c r="B2" s="196"/>
      <c r="C2" s="208" t="s">
        <v>59</v>
      </c>
      <c r="D2" s="198"/>
      <c r="E2" s="198"/>
      <c r="F2" s="198"/>
      <c r="G2" s="198"/>
      <c r="H2" s="198"/>
      <c r="I2" s="198"/>
      <c r="J2" s="198"/>
      <c r="K2" s="198"/>
      <c r="L2" s="198"/>
      <c r="M2" s="198"/>
      <c r="N2" s="198"/>
      <c r="O2" s="198"/>
      <c r="P2" s="198"/>
      <c r="Q2" s="198"/>
      <c r="R2" s="199"/>
      <c r="S2" s="196"/>
      <c r="T2" s="196"/>
      <c r="U2" s="196"/>
      <c r="V2" s="196"/>
      <c r="W2" s="196"/>
      <c r="X2" s="196"/>
    </row>
    <row r="3" spans="2:29" ht="13.5" hidden="1" customHeight="1">
      <c r="B3" s="196"/>
      <c r="C3" s="209"/>
      <c r="D3" s="201"/>
      <c r="E3" s="201"/>
      <c r="F3" s="201"/>
      <c r="G3" s="201"/>
      <c r="H3" s="201"/>
      <c r="I3" s="201"/>
      <c r="J3" s="201"/>
      <c r="K3" s="201"/>
      <c r="L3" s="201"/>
      <c r="M3" s="201"/>
      <c r="N3" s="201"/>
      <c r="O3" s="201"/>
      <c r="P3" s="201"/>
      <c r="Q3" s="201"/>
      <c r="R3" s="202"/>
      <c r="S3" s="196"/>
      <c r="T3" s="196"/>
      <c r="U3" s="196"/>
      <c r="V3" s="196"/>
      <c r="W3" s="196"/>
      <c r="X3" s="196"/>
    </row>
    <row r="4" spans="2:29" ht="13.5" hidden="1" customHeight="1">
      <c r="B4" s="196"/>
      <c r="C4" s="210"/>
      <c r="D4" s="204"/>
      <c r="E4" s="204"/>
      <c r="F4" s="204"/>
      <c r="G4" s="204"/>
      <c r="H4" s="204"/>
      <c r="I4" s="204"/>
      <c r="J4" s="204"/>
      <c r="K4" s="204"/>
      <c r="L4" s="204"/>
      <c r="M4" s="204"/>
      <c r="N4" s="204"/>
      <c r="O4" s="204"/>
      <c r="P4" s="204"/>
      <c r="Q4" s="204"/>
      <c r="R4" s="205"/>
      <c r="S4" s="196"/>
      <c r="T4" s="196"/>
      <c r="U4" s="196"/>
      <c r="V4" s="196"/>
      <c r="W4" s="196"/>
      <c r="X4" s="196"/>
    </row>
    <row r="5" spans="2:29" ht="14.25" hidden="1" customHeight="1">
      <c r="B5" s="39" t="s">
        <v>0</v>
      </c>
      <c r="C5" s="211" t="s">
        <v>1</v>
      </c>
      <c r="D5" s="211"/>
      <c r="E5" s="212" t="s">
        <v>2</v>
      </c>
      <c r="F5" s="212"/>
      <c r="G5" s="212"/>
      <c r="H5" s="155">
        <v>5</v>
      </c>
      <c r="I5" s="155"/>
      <c r="J5" s="155"/>
      <c r="K5" s="212" t="s">
        <v>3</v>
      </c>
      <c r="L5" s="212"/>
      <c r="M5" s="212"/>
      <c r="N5" s="212"/>
      <c r="O5" s="211">
        <v>2015</v>
      </c>
      <c r="P5" s="211"/>
      <c r="Q5" s="211"/>
      <c r="R5" s="211"/>
      <c r="S5" s="213" t="s">
        <v>4</v>
      </c>
      <c r="T5" s="214"/>
      <c r="U5" s="214"/>
      <c r="V5" s="215"/>
      <c r="W5" s="194" t="s">
        <v>5</v>
      </c>
      <c r="X5" s="195"/>
    </row>
    <row r="6" spans="2:29" ht="13.5" customHeight="1">
      <c r="B6" s="196"/>
      <c r="C6" s="197" t="s">
        <v>79</v>
      </c>
      <c r="D6" s="198"/>
      <c r="E6" s="198"/>
      <c r="F6" s="198"/>
      <c r="G6" s="198"/>
      <c r="H6" s="198"/>
      <c r="I6" s="198"/>
      <c r="J6" s="198"/>
      <c r="K6" s="198"/>
      <c r="L6" s="198"/>
      <c r="M6" s="198"/>
      <c r="N6" s="198"/>
      <c r="O6" s="198"/>
      <c r="P6" s="198"/>
      <c r="Q6" s="198"/>
      <c r="R6" s="199"/>
      <c r="S6" s="206" t="s">
        <v>88</v>
      </c>
      <c r="T6" s="206"/>
      <c r="U6" s="206"/>
      <c r="V6" s="206"/>
      <c r="W6" s="206"/>
      <c r="X6" s="206"/>
      <c r="AB6" s="1"/>
      <c r="AC6" s="1"/>
    </row>
    <row r="7" spans="2:29" ht="13.5" customHeight="1">
      <c r="B7" s="196"/>
      <c r="C7" s="200"/>
      <c r="D7" s="201"/>
      <c r="E7" s="201"/>
      <c r="F7" s="201"/>
      <c r="G7" s="201"/>
      <c r="H7" s="201"/>
      <c r="I7" s="201"/>
      <c r="J7" s="201"/>
      <c r="K7" s="201"/>
      <c r="L7" s="201"/>
      <c r="M7" s="201"/>
      <c r="N7" s="201"/>
      <c r="O7" s="201"/>
      <c r="P7" s="201"/>
      <c r="Q7" s="201"/>
      <c r="R7" s="202"/>
      <c r="S7" s="206"/>
      <c r="T7" s="206"/>
      <c r="U7" s="206"/>
      <c r="V7" s="206"/>
      <c r="W7" s="206"/>
      <c r="X7" s="206"/>
      <c r="AB7" s="1"/>
      <c r="AC7" s="1"/>
    </row>
    <row r="8" spans="2:29" ht="13.5" customHeight="1">
      <c r="B8" s="196"/>
      <c r="C8" s="203"/>
      <c r="D8" s="204"/>
      <c r="E8" s="204"/>
      <c r="F8" s="204"/>
      <c r="G8" s="204"/>
      <c r="H8" s="204"/>
      <c r="I8" s="204"/>
      <c r="J8" s="204"/>
      <c r="K8" s="204"/>
      <c r="L8" s="204"/>
      <c r="M8" s="204"/>
      <c r="N8" s="204"/>
      <c r="O8" s="204"/>
      <c r="P8" s="204"/>
      <c r="Q8" s="204"/>
      <c r="R8" s="205"/>
      <c r="S8" s="206"/>
      <c r="T8" s="206"/>
      <c r="U8" s="206"/>
      <c r="V8" s="206"/>
      <c r="W8" s="206"/>
      <c r="X8" s="206"/>
      <c r="AB8" s="1"/>
      <c r="AC8" s="1"/>
    </row>
    <row r="9" spans="2:29" ht="9" customHeight="1">
      <c r="B9" s="159"/>
      <c r="C9" s="159"/>
      <c r="D9" s="159"/>
      <c r="E9" s="159"/>
      <c r="F9" s="159"/>
      <c r="G9" s="159"/>
      <c r="H9" s="159"/>
      <c r="I9" s="159"/>
      <c r="J9" s="159"/>
      <c r="K9" s="159"/>
      <c r="L9" s="159"/>
      <c r="M9" s="159"/>
      <c r="N9" s="159"/>
      <c r="O9" s="159"/>
      <c r="P9" s="159"/>
      <c r="Q9" s="159"/>
      <c r="R9" s="159"/>
      <c r="S9" s="159"/>
      <c r="T9" s="159"/>
      <c r="U9" s="159"/>
      <c r="V9" s="159"/>
      <c r="W9" s="159"/>
      <c r="X9" s="159"/>
    </row>
    <row r="10" spans="2:29" ht="19.350000000000001" customHeight="1">
      <c r="B10" s="156" t="s">
        <v>49</v>
      </c>
      <c r="C10" s="157"/>
      <c r="D10" s="157"/>
      <c r="E10" s="157"/>
      <c r="F10" s="157"/>
      <c r="G10" s="157"/>
      <c r="H10" s="157"/>
      <c r="I10" s="157"/>
      <c r="J10" s="157"/>
      <c r="K10" s="157"/>
      <c r="L10" s="157"/>
      <c r="M10" s="157"/>
      <c r="N10" s="157"/>
      <c r="O10" s="157"/>
      <c r="P10" s="157"/>
      <c r="Q10" s="157"/>
      <c r="R10" s="157"/>
      <c r="S10" s="157"/>
      <c r="T10" s="157"/>
      <c r="U10" s="157"/>
      <c r="V10" s="157"/>
      <c r="W10" s="157"/>
      <c r="X10" s="158"/>
    </row>
    <row r="11" spans="2:29" ht="15" customHeight="1">
      <c r="B11" s="159" t="s">
        <v>6</v>
      </c>
      <c r="C11" s="159"/>
      <c r="D11" s="159"/>
      <c r="E11" s="159"/>
      <c r="F11" s="159"/>
      <c r="G11" s="159"/>
      <c r="H11" s="159"/>
      <c r="I11" s="159"/>
      <c r="J11" s="159"/>
      <c r="K11" s="159"/>
      <c r="L11" s="159"/>
      <c r="M11" s="159"/>
      <c r="N11" s="159"/>
      <c r="O11" s="159"/>
      <c r="P11" s="159"/>
      <c r="Q11" s="159"/>
      <c r="R11" s="159"/>
      <c r="S11" s="159"/>
      <c r="T11" s="159"/>
      <c r="U11" s="159"/>
      <c r="V11" s="159"/>
      <c r="W11" s="159"/>
      <c r="X11" s="159"/>
    </row>
    <row r="12" spans="2:29" ht="23.25" customHeight="1">
      <c r="B12" s="183" t="s">
        <v>160</v>
      </c>
      <c r="C12" s="183"/>
      <c r="D12" s="183"/>
      <c r="E12" s="183"/>
      <c r="F12" s="183"/>
      <c r="G12" s="183"/>
      <c r="H12" s="183"/>
      <c r="I12" s="183"/>
      <c r="J12" s="183"/>
      <c r="K12" s="183"/>
      <c r="L12" s="183"/>
      <c r="M12" s="183"/>
      <c r="N12" s="183"/>
      <c r="O12" s="183"/>
      <c r="P12" s="183"/>
      <c r="Q12" s="183"/>
      <c r="R12" s="183"/>
      <c r="S12" s="183"/>
      <c r="T12" s="183"/>
      <c r="U12" s="183"/>
      <c r="V12" s="183"/>
      <c r="W12" s="183"/>
      <c r="X12" s="183"/>
    </row>
    <row r="13" spans="2:29" ht="12" customHeight="1">
      <c r="B13" s="184" t="s">
        <v>56</v>
      </c>
      <c r="C13" s="185"/>
      <c r="D13" s="185"/>
      <c r="E13" s="185"/>
      <c r="F13" s="186"/>
      <c r="G13" s="160" t="s">
        <v>48</v>
      </c>
      <c r="H13" s="160"/>
      <c r="I13" s="160"/>
      <c r="J13" s="160" t="s">
        <v>83</v>
      </c>
      <c r="K13" s="184" t="s">
        <v>7</v>
      </c>
      <c r="L13" s="185"/>
      <c r="M13" s="185"/>
      <c r="N13" s="186"/>
      <c r="O13" s="170" t="s">
        <v>8</v>
      </c>
      <c r="P13" s="190"/>
      <c r="Q13" s="190"/>
      <c r="R13" s="190"/>
      <c r="S13" s="190"/>
      <c r="T13" s="190"/>
      <c r="U13" s="190"/>
      <c r="V13" s="190"/>
      <c r="W13" s="190"/>
      <c r="X13" s="171"/>
      <c r="Y13" s="4"/>
      <c r="Z13" s="4"/>
      <c r="AA13" s="4"/>
    </row>
    <row r="14" spans="2:29" ht="32.1" customHeight="1">
      <c r="B14" s="187"/>
      <c r="C14" s="188"/>
      <c r="D14" s="188"/>
      <c r="E14" s="188"/>
      <c r="F14" s="189"/>
      <c r="G14" s="160"/>
      <c r="H14" s="160"/>
      <c r="I14" s="160"/>
      <c r="J14" s="160"/>
      <c r="K14" s="187"/>
      <c r="L14" s="188"/>
      <c r="M14" s="188"/>
      <c r="N14" s="189"/>
      <c r="O14" s="191" t="s">
        <v>55</v>
      </c>
      <c r="P14" s="192"/>
      <c r="Q14" s="192"/>
      <c r="R14" s="193"/>
      <c r="S14" s="173" t="s">
        <v>54</v>
      </c>
      <c r="T14" s="174"/>
      <c r="U14" s="175"/>
      <c r="V14" s="173" t="s">
        <v>53</v>
      </c>
      <c r="W14" s="174"/>
      <c r="X14" s="175"/>
      <c r="Y14" s="4"/>
      <c r="Z14" s="4"/>
      <c r="AA14" s="4"/>
    </row>
    <row r="15" spans="2:29" ht="51" customHeight="1">
      <c r="B15" s="169" t="s">
        <v>91</v>
      </c>
      <c r="C15" s="169"/>
      <c r="D15" s="169"/>
      <c r="E15" s="169"/>
      <c r="F15" s="169"/>
      <c r="G15" s="176" t="s">
        <v>137</v>
      </c>
      <c r="H15" s="176"/>
      <c r="I15" s="176"/>
      <c r="J15" s="46" t="s">
        <v>92</v>
      </c>
      <c r="K15" s="219">
        <v>16</v>
      </c>
      <c r="L15" s="219"/>
      <c r="M15" s="219"/>
      <c r="N15" s="219"/>
      <c r="O15" s="220">
        <v>1</v>
      </c>
      <c r="P15" s="221"/>
      <c r="Q15" s="221"/>
      <c r="R15" s="222"/>
      <c r="S15" s="223" t="s">
        <v>174</v>
      </c>
      <c r="T15" s="181"/>
      <c r="U15" s="182"/>
      <c r="V15" s="155">
        <v>2024</v>
      </c>
      <c r="W15" s="155"/>
      <c r="X15" s="155"/>
    </row>
    <row r="16" spans="2:29" ht="18" customHeight="1">
      <c r="B16" s="156" t="s">
        <v>9</v>
      </c>
      <c r="C16" s="157"/>
      <c r="D16" s="157"/>
      <c r="E16" s="157"/>
      <c r="F16" s="157"/>
      <c r="G16" s="157"/>
      <c r="H16" s="157"/>
      <c r="I16" s="157"/>
      <c r="J16" s="157"/>
      <c r="K16" s="157"/>
      <c r="L16" s="157"/>
      <c r="M16" s="157"/>
      <c r="N16" s="157"/>
      <c r="O16" s="157"/>
      <c r="P16" s="157"/>
      <c r="Q16" s="157"/>
      <c r="R16" s="157"/>
      <c r="S16" s="157"/>
      <c r="T16" s="157"/>
      <c r="U16" s="157"/>
      <c r="V16" s="157"/>
      <c r="W16" s="157"/>
      <c r="X16" s="158"/>
      <c r="Z16" s="1" t="s">
        <v>51</v>
      </c>
    </row>
    <row r="17" spans="2:27" ht="22.5" customHeight="1">
      <c r="B17" s="37" t="s">
        <v>52</v>
      </c>
      <c r="C17" s="170" t="s">
        <v>10</v>
      </c>
      <c r="D17" s="171"/>
      <c r="E17" s="172" t="s">
        <v>136</v>
      </c>
      <c r="F17" s="172"/>
      <c r="G17" s="160" t="s">
        <v>11</v>
      </c>
      <c r="H17" s="160"/>
      <c r="I17" s="160"/>
      <c r="J17" s="160"/>
      <c r="K17" s="160"/>
      <c r="L17" s="160"/>
      <c r="M17" s="160" t="s">
        <v>12</v>
      </c>
      <c r="N17" s="160"/>
      <c r="O17" s="160"/>
      <c r="P17" s="160"/>
      <c r="Q17" s="160"/>
      <c r="R17" s="160"/>
      <c r="S17" s="173" t="s">
        <v>50</v>
      </c>
      <c r="T17" s="174"/>
      <c r="U17" s="174"/>
      <c r="V17" s="174"/>
      <c r="W17" s="174"/>
      <c r="X17" s="175"/>
    </row>
    <row r="18" spans="2:27" ht="39.75" customHeight="1">
      <c r="B18" s="38" t="s">
        <v>74</v>
      </c>
      <c r="C18" s="136" t="s">
        <v>85</v>
      </c>
      <c r="D18" s="137"/>
      <c r="E18" s="176"/>
      <c r="F18" s="176"/>
      <c r="G18" s="155" t="s">
        <v>93</v>
      </c>
      <c r="H18" s="155"/>
      <c r="I18" s="155"/>
      <c r="J18" s="155"/>
      <c r="K18" s="155"/>
      <c r="L18" s="155"/>
      <c r="M18" s="155" t="s">
        <v>93</v>
      </c>
      <c r="N18" s="155"/>
      <c r="O18" s="155"/>
      <c r="P18" s="155"/>
      <c r="Q18" s="155"/>
      <c r="R18" s="155"/>
      <c r="S18" s="164" t="s">
        <v>94</v>
      </c>
      <c r="T18" s="165"/>
      <c r="U18" s="165"/>
      <c r="V18" s="165"/>
      <c r="W18" s="165"/>
      <c r="X18" s="166"/>
    </row>
    <row r="19" spans="2:27" ht="25.35" customHeight="1">
      <c r="B19" s="159" t="s">
        <v>13</v>
      </c>
      <c r="C19" s="159"/>
      <c r="D19" s="159"/>
      <c r="E19" s="159"/>
      <c r="F19" s="159"/>
      <c r="G19" s="159"/>
      <c r="H19" s="159"/>
      <c r="I19" s="159"/>
      <c r="J19" s="159"/>
      <c r="K19" s="159"/>
      <c r="L19" s="159"/>
      <c r="M19" s="159"/>
      <c r="N19" s="159" t="s">
        <v>14</v>
      </c>
      <c r="O19" s="159"/>
      <c r="P19" s="159"/>
      <c r="Q19" s="159"/>
      <c r="R19" s="159"/>
      <c r="S19" s="159"/>
      <c r="T19" s="159"/>
      <c r="U19" s="159"/>
      <c r="V19" s="159"/>
      <c r="W19" s="159"/>
      <c r="X19" s="159"/>
    </row>
    <row r="20" spans="2:27" ht="29.25" customHeight="1">
      <c r="B20" s="169" t="s">
        <v>95</v>
      </c>
      <c r="C20" s="169"/>
      <c r="D20" s="169"/>
      <c r="E20" s="169"/>
      <c r="F20" s="169"/>
      <c r="G20" s="169"/>
      <c r="H20" s="169"/>
      <c r="I20" s="169"/>
      <c r="J20" s="169"/>
      <c r="K20" s="169"/>
      <c r="L20" s="169"/>
      <c r="M20" s="169"/>
      <c r="N20" s="169" t="s">
        <v>165</v>
      </c>
      <c r="O20" s="169"/>
      <c r="P20" s="169"/>
      <c r="Q20" s="169"/>
      <c r="R20" s="169"/>
      <c r="S20" s="169"/>
      <c r="T20" s="169"/>
      <c r="U20" s="169"/>
      <c r="V20" s="169"/>
      <c r="W20" s="169"/>
      <c r="X20" s="169"/>
    </row>
    <row r="21" spans="2:27" ht="25.35" customHeight="1">
      <c r="B21" s="161" t="s">
        <v>69</v>
      </c>
      <c r="C21" s="162"/>
      <c r="D21" s="162"/>
      <c r="E21" s="162"/>
      <c r="F21" s="162"/>
      <c r="G21" s="162"/>
      <c r="H21" s="162"/>
      <c r="I21" s="162"/>
      <c r="J21" s="162"/>
      <c r="K21" s="162"/>
      <c r="L21" s="162"/>
      <c r="M21" s="162"/>
      <c r="N21" s="162"/>
      <c r="O21" s="162"/>
      <c r="P21" s="162"/>
      <c r="Q21" s="162"/>
      <c r="R21" s="162"/>
      <c r="S21" s="162"/>
      <c r="T21" s="162"/>
      <c r="U21" s="162"/>
      <c r="V21" s="162"/>
      <c r="W21" s="162"/>
      <c r="X21" s="163"/>
    </row>
    <row r="22" spans="2:27" ht="37.5" customHeight="1">
      <c r="B22" s="164" t="s">
        <v>140</v>
      </c>
      <c r="C22" s="165"/>
      <c r="D22" s="165"/>
      <c r="E22" s="165"/>
      <c r="F22" s="165"/>
      <c r="G22" s="165"/>
      <c r="H22" s="165"/>
      <c r="I22" s="165"/>
      <c r="J22" s="165"/>
      <c r="K22" s="165"/>
      <c r="L22" s="165"/>
      <c r="M22" s="165"/>
      <c r="N22" s="165"/>
      <c r="O22" s="165"/>
      <c r="P22" s="165"/>
      <c r="Q22" s="165"/>
      <c r="R22" s="165"/>
      <c r="S22" s="165"/>
      <c r="T22" s="165"/>
      <c r="U22" s="165"/>
      <c r="V22" s="165"/>
      <c r="W22" s="165"/>
      <c r="X22" s="166"/>
      <c r="AA22" s="7"/>
    </row>
    <row r="23" spans="2:27" ht="18.95" customHeight="1">
      <c r="B23" s="156" t="s">
        <v>15</v>
      </c>
      <c r="C23" s="157"/>
      <c r="D23" s="157"/>
      <c r="E23" s="157"/>
      <c r="F23" s="157"/>
      <c r="G23" s="157"/>
      <c r="H23" s="157"/>
      <c r="I23" s="157"/>
      <c r="J23" s="157"/>
      <c r="K23" s="157"/>
      <c r="L23" s="157"/>
      <c r="M23" s="157"/>
      <c r="N23" s="157"/>
      <c r="O23" s="157"/>
      <c r="P23" s="157"/>
      <c r="Q23" s="157"/>
      <c r="R23" s="157"/>
      <c r="S23" s="157"/>
      <c r="T23" s="157"/>
      <c r="U23" s="157"/>
      <c r="V23" s="157"/>
      <c r="W23" s="157"/>
      <c r="X23" s="158"/>
    </row>
    <row r="24" spans="2:27" ht="18.95" customHeight="1">
      <c r="B24" s="153" t="s">
        <v>16</v>
      </c>
      <c r="C24" s="153"/>
      <c r="D24" s="8" t="s">
        <v>17</v>
      </c>
      <c r="E24" s="8" t="s">
        <v>18</v>
      </c>
      <c r="F24" s="8" t="s">
        <v>19</v>
      </c>
      <c r="G24" s="167" t="s">
        <v>20</v>
      </c>
      <c r="H24" s="167"/>
      <c r="I24" s="167"/>
      <c r="J24" s="8" t="s">
        <v>21</v>
      </c>
      <c r="K24" s="159" t="s">
        <v>22</v>
      </c>
      <c r="L24" s="159"/>
      <c r="M24" s="159"/>
      <c r="N24" s="9" t="s">
        <v>23</v>
      </c>
      <c r="O24" s="167" t="s">
        <v>24</v>
      </c>
      <c r="P24" s="167"/>
      <c r="Q24" s="159" t="s">
        <v>25</v>
      </c>
      <c r="R24" s="159"/>
      <c r="S24" s="159"/>
      <c r="T24" s="160" t="s">
        <v>26</v>
      </c>
      <c r="U24" s="160"/>
      <c r="V24" s="160" t="s">
        <v>27</v>
      </c>
      <c r="W24" s="160"/>
      <c r="X24" s="48" t="s">
        <v>28</v>
      </c>
    </row>
    <row r="25" spans="2:27" ht="18.95" customHeight="1">
      <c r="B25" s="153" t="s">
        <v>29</v>
      </c>
      <c r="C25" s="153"/>
      <c r="D25" s="36">
        <v>0</v>
      </c>
      <c r="E25" s="36">
        <v>0</v>
      </c>
      <c r="F25" s="36">
        <v>0</v>
      </c>
      <c r="G25" s="154"/>
      <c r="H25" s="154"/>
      <c r="I25" s="154"/>
      <c r="J25" s="36">
        <v>0</v>
      </c>
      <c r="K25" s="155">
        <v>0</v>
      </c>
      <c r="L25" s="155"/>
      <c r="M25" s="155"/>
      <c r="N25" s="36">
        <v>0</v>
      </c>
      <c r="O25" s="154"/>
      <c r="P25" s="154"/>
      <c r="Q25" s="155">
        <v>0</v>
      </c>
      <c r="R25" s="155"/>
      <c r="S25" s="155"/>
      <c r="T25" s="155">
        <v>0</v>
      </c>
      <c r="U25" s="155"/>
      <c r="V25" s="155">
        <v>0</v>
      </c>
      <c r="W25" s="155"/>
      <c r="X25" s="49"/>
      <c r="Z25" s="11"/>
      <c r="AA25" s="11"/>
    </row>
    <row r="26" spans="2:27" ht="18.95" customHeight="1">
      <c r="B26" s="153" t="s">
        <v>30</v>
      </c>
      <c r="C26" s="153"/>
      <c r="D26" s="36">
        <v>0</v>
      </c>
      <c r="E26" s="36">
        <v>0</v>
      </c>
      <c r="F26" s="36">
        <v>0</v>
      </c>
      <c r="G26" s="154"/>
      <c r="H26" s="154"/>
      <c r="I26" s="154"/>
      <c r="J26" s="36">
        <v>0</v>
      </c>
      <c r="K26" s="155">
        <v>0</v>
      </c>
      <c r="L26" s="155"/>
      <c r="M26" s="155"/>
      <c r="N26" s="36">
        <v>0</v>
      </c>
      <c r="O26" s="154"/>
      <c r="P26" s="154"/>
      <c r="Q26" s="155">
        <v>0</v>
      </c>
      <c r="R26" s="155"/>
      <c r="S26" s="155"/>
      <c r="T26" s="155">
        <v>0</v>
      </c>
      <c r="U26" s="155"/>
      <c r="V26" s="155">
        <v>0</v>
      </c>
      <c r="W26" s="155"/>
      <c r="X26" s="49"/>
      <c r="Y26" s="7"/>
    </row>
    <row r="27" spans="2:27" ht="19.7" customHeight="1">
      <c r="B27" s="156" t="s">
        <v>47</v>
      </c>
      <c r="C27" s="157"/>
      <c r="D27" s="157"/>
      <c r="E27" s="157"/>
      <c r="F27" s="157"/>
      <c r="G27" s="157"/>
      <c r="H27" s="157"/>
      <c r="I27" s="157"/>
      <c r="J27" s="157"/>
      <c r="K27" s="157"/>
      <c r="L27" s="157"/>
      <c r="M27" s="157"/>
      <c r="N27" s="157"/>
      <c r="O27" s="157"/>
      <c r="P27" s="157"/>
      <c r="Q27" s="157"/>
      <c r="R27" s="157"/>
      <c r="S27" s="157"/>
      <c r="T27" s="157"/>
      <c r="U27" s="157"/>
      <c r="V27" s="157"/>
      <c r="W27" s="157"/>
      <c r="X27" s="158"/>
    </row>
    <row r="28" spans="2:27" ht="25.5">
      <c r="B28" s="8" t="s">
        <v>31</v>
      </c>
      <c r="C28" s="9" t="s">
        <v>77</v>
      </c>
      <c r="D28" s="40" t="str">
        <f>+E17</f>
        <v>META PERIODO</v>
      </c>
      <c r="E28" s="40" t="str">
        <f>+O14</f>
        <v>META</v>
      </c>
      <c r="F28" s="12"/>
      <c r="G28" s="12"/>
      <c r="H28" s="131"/>
      <c r="I28" s="131"/>
      <c r="J28" s="131"/>
      <c r="K28" s="131"/>
      <c r="L28" s="131"/>
      <c r="M28" s="131"/>
      <c r="N28" s="131"/>
      <c r="O28" s="131"/>
      <c r="P28" s="131"/>
      <c r="Q28" s="131"/>
      <c r="R28" s="131"/>
      <c r="S28" s="147"/>
      <c r="T28" s="147"/>
      <c r="U28" s="147"/>
      <c r="V28" s="147"/>
      <c r="W28" s="147"/>
      <c r="X28" s="148"/>
    </row>
    <row r="29" spans="2:27" ht="17.850000000000001" customHeight="1">
      <c r="B29" s="36" t="s">
        <v>32</v>
      </c>
      <c r="C29" s="13">
        <f>IF(ISERROR($D$25/$D$26),0,$D$25/$D$26)</f>
        <v>0</v>
      </c>
      <c r="D29" s="13">
        <f t="shared" ref="D29:D39" si="0">$E$18</f>
        <v>0</v>
      </c>
      <c r="E29" s="13">
        <f>$O$15</f>
        <v>1</v>
      </c>
      <c r="F29" s="14"/>
      <c r="G29" s="14"/>
      <c r="H29" s="146"/>
      <c r="I29" s="146"/>
      <c r="J29" s="145"/>
      <c r="K29" s="145"/>
      <c r="L29" s="15"/>
      <c r="M29" s="16"/>
      <c r="N29" s="146"/>
      <c r="O29" s="146"/>
      <c r="P29" s="146"/>
      <c r="Q29" s="146"/>
      <c r="R29" s="146"/>
      <c r="S29" s="149"/>
      <c r="T29" s="149"/>
      <c r="U29" s="149"/>
      <c r="V29" s="149"/>
      <c r="W29" s="149"/>
      <c r="X29" s="150"/>
    </row>
    <row r="30" spans="2:27" ht="17.850000000000001" customHeight="1">
      <c r="B30" s="36" t="s">
        <v>33</v>
      </c>
      <c r="C30" s="13">
        <f>IF(ISERROR($E$25/$E$26),0,$E$25/$E$26)</f>
        <v>0</v>
      </c>
      <c r="D30" s="13">
        <f t="shared" si="0"/>
        <v>0</v>
      </c>
      <c r="E30" s="13">
        <f t="shared" ref="E30:E39" si="1">$O$15</f>
        <v>1</v>
      </c>
      <c r="F30" s="14"/>
      <c r="G30" s="14"/>
      <c r="H30" s="145"/>
      <c r="I30" s="145"/>
      <c r="J30" s="145"/>
      <c r="K30" s="145"/>
      <c r="L30" s="17"/>
      <c r="M30" s="15"/>
      <c r="N30" s="145"/>
      <c r="O30" s="145"/>
      <c r="P30" s="145"/>
      <c r="Q30" s="145"/>
      <c r="R30" s="145"/>
      <c r="S30" s="149"/>
      <c r="T30" s="149"/>
      <c r="U30" s="149"/>
      <c r="V30" s="149"/>
      <c r="W30" s="149"/>
      <c r="X30" s="150"/>
    </row>
    <row r="31" spans="2:27" ht="17.850000000000001" customHeight="1">
      <c r="B31" s="36" t="s">
        <v>34</v>
      </c>
      <c r="C31" s="13">
        <f>IF(ISERROR($F$25/$F$26),0,$F$25/$F$26)</f>
        <v>0</v>
      </c>
      <c r="D31" s="13">
        <f t="shared" si="0"/>
        <v>0</v>
      </c>
      <c r="E31" s="13">
        <f t="shared" si="1"/>
        <v>1</v>
      </c>
      <c r="F31" s="14"/>
      <c r="G31" s="14"/>
      <c r="H31" s="145"/>
      <c r="I31" s="145"/>
      <c r="J31" s="145"/>
      <c r="K31" s="145"/>
      <c r="L31" s="17"/>
      <c r="M31" s="15"/>
      <c r="N31" s="145"/>
      <c r="O31" s="145"/>
      <c r="P31" s="145"/>
      <c r="Q31" s="145"/>
      <c r="R31" s="145"/>
      <c r="S31" s="149"/>
      <c r="T31" s="149"/>
      <c r="U31" s="149"/>
      <c r="V31" s="149"/>
      <c r="W31" s="149"/>
      <c r="X31" s="150"/>
    </row>
    <row r="32" spans="2:27" ht="17.850000000000001" customHeight="1">
      <c r="B32" s="49" t="s">
        <v>35</v>
      </c>
      <c r="C32" s="13">
        <f>IF(ISERROR($G$25/$G$26),0,$G$25/$G$26)</f>
        <v>0</v>
      </c>
      <c r="D32" s="13">
        <f t="shared" si="0"/>
        <v>0</v>
      </c>
      <c r="E32" s="13">
        <f t="shared" si="1"/>
        <v>1</v>
      </c>
      <c r="F32" s="14"/>
      <c r="G32" s="14"/>
      <c r="H32" s="145"/>
      <c r="I32" s="145"/>
      <c r="J32" s="145"/>
      <c r="K32" s="145"/>
      <c r="L32" s="17"/>
      <c r="M32" s="15"/>
      <c r="N32" s="145"/>
      <c r="O32" s="145"/>
      <c r="P32" s="145"/>
      <c r="Q32" s="145"/>
      <c r="R32" s="145"/>
      <c r="S32" s="149"/>
      <c r="T32" s="149"/>
      <c r="U32" s="149"/>
      <c r="V32" s="149"/>
      <c r="W32" s="149"/>
      <c r="X32" s="150"/>
    </row>
    <row r="33" spans="2:27" ht="17.850000000000001" customHeight="1">
      <c r="B33" s="36" t="s">
        <v>36</v>
      </c>
      <c r="C33" s="13">
        <f>IF(ISERROR($J$25/$J$26),0,$J$25/$J$26)</f>
        <v>0</v>
      </c>
      <c r="D33" s="13">
        <f t="shared" si="0"/>
        <v>0</v>
      </c>
      <c r="E33" s="13">
        <f t="shared" si="1"/>
        <v>1</v>
      </c>
      <c r="F33" s="14"/>
      <c r="G33" s="14"/>
      <c r="H33" s="145"/>
      <c r="I33" s="145"/>
      <c r="J33" s="145"/>
      <c r="K33" s="145"/>
      <c r="L33" s="17"/>
      <c r="M33" s="15"/>
      <c r="N33" s="145"/>
      <c r="O33" s="145"/>
      <c r="P33" s="145"/>
      <c r="Q33" s="145"/>
      <c r="R33" s="145"/>
      <c r="S33" s="149"/>
      <c r="T33" s="149"/>
      <c r="U33" s="149"/>
      <c r="V33" s="149"/>
      <c r="W33" s="149"/>
      <c r="X33" s="150"/>
    </row>
    <row r="34" spans="2:27" ht="17.850000000000001" customHeight="1">
      <c r="B34" s="36" t="s">
        <v>37</v>
      </c>
      <c r="C34" s="13">
        <f>IF(ISERROR($K$25/$K$26),0,$K$25/$K$26)</f>
        <v>0</v>
      </c>
      <c r="D34" s="13">
        <f t="shared" si="0"/>
        <v>0</v>
      </c>
      <c r="E34" s="13">
        <f t="shared" si="1"/>
        <v>1</v>
      </c>
      <c r="F34" s="14"/>
      <c r="G34" s="14"/>
      <c r="H34" s="145"/>
      <c r="I34" s="145"/>
      <c r="J34" s="145"/>
      <c r="K34" s="145"/>
      <c r="L34" s="17"/>
      <c r="M34" s="15"/>
      <c r="N34" s="145"/>
      <c r="O34" s="145"/>
      <c r="P34" s="145"/>
      <c r="Q34" s="145"/>
      <c r="R34" s="145"/>
      <c r="S34" s="149"/>
      <c r="T34" s="149"/>
      <c r="U34" s="149"/>
      <c r="V34" s="149"/>
      <c r="W34" s="149"/>
      <c r="X34" s="150"/>
    </row>
    <row r="35" spans="2:27" ht="17.850000000000001" customHeight="1">
      <c r="B35" s="36" t="s">
        <v>38</v>
      </c>
      <c r="C35" s="13">
        <f>IF(ISERROR($N$25/$N$26),0,$N$25/$N$26)</f>
        <v>0</v>
      </c>
      <c r="D35" s="13">
        <f t="shared" si="0"/>
        <v>0</v>
      </c>
      <c r="E35" s="13">
        <f t="shared" si="1"/>
        <v>1</v>
      </c>
      <c r="F35" s="14"/>
      <c r="G35" s="14"/>
      <c r="H35" s="145"/>
      <c r="I35" s="145"/>
      <c r="J35" s="145"/>
      <c r="K35" s="145"/>
      <c r="L35" s="17"/>
      <c r="M35" s="15"/>
      <c r="N35" s="145"/>
      <c r="O35" s="145"/>
      <c r="P35" s="145"/>
      <c r="Q35" s="145"/>
      <c r="R35" s="145"/>
      <c r="S35" s="149"/>
      <c r="T35" s="149"/>
      <c r="U35" s="149"/>
      <c r="V35" s="149"/>
      <c r="W35" s="149"/>
      <c r="X35" s="150"/>
    </row>
    <row r="36" spans="2:27" ht="17.850000000000001" customHeight="1">
      <c r="B36" s="49" t="s">
        <v>39</v>
      </c>
      <c r="C36" s="13">
        <f>IF(ISERROR($O$25/$O$26),0,$O$25/$O$26)</f>
        <v>0</v>
      </c>
      <c r="D36" s="13">
        <f t="shared" si="0"/>
        <v>0</v>
      </c>
      <c r="E36" s="13">
        <f t="shared" si="1"/>
        <v>1</v>
      </c>
      <c r="F36" s="14"/>
      <c r="G36" s="14"/>
      <c r="H36" s="145"/>
      <c r="I36" s="145"/>
      <c r="J36" s="145"/>
      <c r="K36" s="145"/>
      <c r="L36" s="17"/>
      <c r="M36" s="15"/>
      <c r="N36" s="145"/>
      <c r="O36" s="145"/>
      <c r="P36" s="145"/>
      <c r="Q36" s="145"/>
      <c r="R36" s="145"/>
      <c r="S36" s="149"/>
      <c r="T36" s="149"/>
      <c r="U36" s="149"/>
      <c r="V36" s="149"/>
      <c r="W36" s="149"/>
      <c r="X36" s="150"/>
    </row>
    <row r="37" spans="2:27" ht="17.850000000000001" customHeight="1">
      <c r="B37" s="36" t="s">
        <v>40</v>
      </c>
      <c r="C37" s="13">
        <f>IF(ISERROR($Q$25/$Q$26),0,$Q$25/$Q$26)</f>
        <v>0</v>
      </c>
      <c r="D37" s="13">
        <f t="shared" si="0"/>
        <v>0</v>
      </c>
      <c r="E37" s="13">
        <f t="shared" si="1"/>
        <v>1</v>
      </c>
      <c r="F37" s="14"/>
      <c r="G37" s="14"/>
      <c r="H37" s="145"/>
      <c r="I37" s="145"/>
      <c r="J37" s="145"/>
      <c r="K37" s="145"/>
      <c r="L37" s="17"/>
      <c r="M37" s="15"/>
      <c r="N37" s="145"/>
      <c r="O37" s="145"/>
      <c r="P37" s="145"/>
      <c r="Q37" s="145"/>
      <c r="R37" s="145"/>
      <c r="S37" s="149"/>
      <c r="T37" s="149"/>
      <c r="U37" s="149"/>
      <c r="V37" s="149"/>
      <c r="W37" s="149"/>
      <c r="X37" s="150"/>
    </row>
    <row r="38" spans="2:27" ht="17.850000000000001" customHeight="1">
      <c r="B38" s="36" t="s">
        <v>41</v>
      </c>
      <c r="C38" s="13">
        <f>IF(ISERROR($T$25/$T$26),0,$T$25/$T$26)</f>
        <v>0</v>
      </c>
      <c r="D38" s="13">
        <f t="shared" si="0"/>
        <v>0</v>
      </c>
      <c r="E38" s="13">
        <f t="shared" si="1"/>
        <v>1</v>
      </c>
      <c r="F38" s="14"/>
      <c r="G38" s="14"/>
      <c r="H38" s="145"/>
      <c r="I38" s="145"/>
      <c r="J38" s="145"/>
      <c r="K38" s="145"/>
      <c r="L38" s="17"/>
      <c r="M38" s="15"/>
      <c r="N38" s="145"/>
      <c r="O38" s="145"/>
      <c r="P38" s="145"/>
      <c r="Q38" s="145"/>
      <c r="R38" s="145"/>
      <c r="S38" s="149"/>
      <c r="T38" s="149"/>
      <c r="U38" s="149"/>
      <c r="V38" s="149"/>
      <c r="W38" s="149"/>
      <c r="X38" s="150"/>
    </row>
    <row r="39" spans="2:27" ht="17.850000000000001" customHeight="1">
      <c r="B39" s="36" t="s">
        <v>42</v>
      </c>
      <c r="C39" s="13">
        <f>IF(ISERROR($V$25/$V$26),0,$V$25/$V$26)</f>
        <v>0</v>
      </c>
      <c r="D39" s="13">
        <f t="shared" si="0"/>
        <v>0</v>
      </c>
      <c r="E39" s="13">
        <f t="shared" si="1"/>
        <v>1</v>
      </c>
      <c r="F39" s="14"/>
      <c r="G39" s="14"/>
      <c r="H39" s="145"/>
      <c r="I39" s="145"/>
      <c r="J39" s="145"/>
      <c r="K39" s="145"/>
      <c r="L39" s="17"/>
      <c r="M39" s="15"/>
      <c r="N39" s="145"/>
      <c r="O39" s="145"/>
      <c r="P39" s="145"/>
      <c r="Q39" s="145"/>
      <c r="R39" s="145"/>
      <c r="S39" s="149"/>
      <c r="T39" s="149"/>
      <c r="U39" s="149"/>
      <c r="V39" s="149"/>
      <c r="W39" s="149"/>
      <c r="X39" s="150"/>
    </row>
    <row r="40" spans="2:27" ht="17.850000000000001" customHeight="1">
      <c r="B40" s="49" t="s">
        <v>43</v>
      </c>
      <c r="C40" s="13">
        <f>IF(ISERROR($X$25/$X$26),0,$X$25/$X$26)</f>
        <v>0</v>
      </c>
      <c r="D40" s="13">
        <v>0</v>
      </c>
      <c r="E40" s="13">
        <f>$O$15</f>
        <v>1</v>
      </c>
      <c r="F40" s="18"/>
      <c r="G40" s="18"/>
      <c r="H40" s="138"/>
      <c r="I40" s="138"/>
      <c r="J40" s="138"/>
      <c r="K40" s="138"/>
      <c r="L40" s="19"/>
      <c r="M40" s="20"/>
      <c r="N40" s="138"/>
      <c r="O40" s="138"/>
      <c r="P40" s="138"/>
      <c r="Q40" s="138"/>
      <c r="R40" s="138"/>
      <c r="S40" s="151"/>
      <c r="T40" s="151"/>
      <c r="U40" s="151"/>
      <c r="V40" s="151"/>
      <c r="W40" s="151"/>
      <c r="X40" s="152"/>
    </row>
    <row r="41" spans="2:27" ht="8.4499999999999993" customHeight="1">
      <c r="B41" s="21"/>
      <c r="C41" s="12"/>
      <c r="D41" s="12"/>
      <c r="E41" s="12"/>
      <c r="F41" s="12"/>
      <c r="G41" s="12"/>
      <c r="H41" s="12"/>
      <c r="I41" s="12"/>
      <c r="J41" s="12"/>
      <c r="K41" s="12"/>
      <c r="L41" s="12"/>
      <c r="M41" s="12"/>
      <c r="N41" s="12"/>
      <c r="O41" s="12"/>
      <c r="P41" s="12"/>
      <c r="Q41" s="12"/>
      <c r="R41" s="12"/>
      <c r="S41" s="12"/>
      <c r="T41" s="12"/>
      <c r="U41" s="12"/>
      <c r="V41" s="12"/>
      <c r="W41" s="12"/>
      <c r="X41" s="22"/>
    </row>
    <row r="42" spans="2:27" ht="15.75" customHeight="1">
      <c r="B42" s="139" t="s">
        <v>135</v>
      </c>
      <c r="C42" s="140"/>
      <c r="D42" s="140"/>
      <c r="E42" s="140"/>
      <c r="F42" s="140"/>
      <c r="G42" s="140"/>
      <c r="H42" s="140"/>
      <c r="I42" s="140"/>
      <c r="J42" s="140"/>
      <c r="K42" s="140"/>
      <c r="L42" s="140"/>
      <c r="M42" s="140"/>
      <c r="N42" s="140"/>
      <c r="O42" s="140"/>
      <c r="P42" s="140"/>
      <c r="Q42" s="140"/>
      <c r="R42" s="140"/>
      <c r="S42" s="140"/>
      <c r="T42" s="140"/>
      <c r="U42" s="140"/>
      <c r="V42" s="140"/>
      <c r="W42" s="140"/>
      <c r="X42" s="141"/>
      <c r="Z42" s="23"/>
    </row>
    <row r="43" spans="2:27" ht="84.75" customHeight="1">
      <c r="B43" s="216"/>
      <c r="C43" s="217"/>
      <c r="D43" s="217"/>
      <c r="E43" s="217"/>
      <c r="F43" s="217"/>
      <c r="G43" s="217"/>
      <c r="H43" s="217"/>
      <c r="I43" s="217"/>
      <c r="J43" s="217"/>
      <c r="K43" s="217"/>
      <c r="L43" s="217"/>
      <c r="M43" s="217"/>
      <c r="N43" s="217"/>
      <c r="O43" s="217"/>
      <c r="P43" s="217"/>
      <c r="Q43" s="217"/>
      <c r="R43" s="217"/>
      <c r="S43" s="217"/>
      <c r="T43" s="217"/>
      <c r="U43" s="217"/>
      <c r="V43" s="217"/>
      <c r="W43" s="217"/>
      <c r="X43" s="218"/>
      <c r="Y43" s="24"/>
      <c r="Z43" s="24"/>
      <c r="AA43" s="24"/>
    </row>
    <row r="44" spans="2:27" ht="8.4499999999999993" customHeight="1">
      <c r="B44" s="21"/>
      <c r="C44" s="12"/>
      <c r="D44" s="12"/>
      <c r="E44" s="12"/>
      <c r="F44" s="12"/>
      <c r="G44" s="131"/>
      <c r="H44" s="131"/>
      <c r="I44" s="131"/>
      <c r="J44" s="131"/>
      <c r="K44" s="131"/>
      <c r="L44" s="131"/>
      <c r="M44" s="12"/>
      <c r="N44" s="12"/>
      <c r="O44" s="12"/>
      <c r="P44" s="12"/>
      <c r="Q44" s="12"/>
      <c r="R44" s="12"/>
      <c r="S44" s="12"/>
      <c r="T44" s="12"/>
      <c r="U44" s="12"/>
      <c r="V44" s="12"/>
      <c r="W44" s="12"/>
      <c r="X44" s="22"/>
      <c r="Y44" s="25"/>
      <c r="Z44" s="26"/>
      <c r="AA44" s="27"/>
    </row>
    <row r="45" spans="2:27" ht="12.75">
      <c r="B45" s="132" t="s">
        <v>44</v>
      </c>
      <c r="C45" s="133"/>
      <c r="D45" s="133"/>
      <c r="E45" s="133"/>
      <c r="F45" s="133"/>
      <c r="G45" s="133"/>
      <c r="H45" s="133"/>
      <c r="I45" s="14"/>
      <c r="J45" s="28" t="s">
        <v>45</v>
      </c>
      <c r="K45" s="14"/>
      <c r="L45" s="134"/>
      <c r="M45" s="135"/>
      <c r="N45" s="14"/>
      <c r="O45" s="16" t="s">
        <v>46</v>
      </c>
      <c r="P45" s="14"/>
      <c r="Q45" s="136"/>
      <c r="R45" s="137"/>
      <c r="S45" s="14"/>
      <c r="T45" s="14"/>
      <c r="U45" s="14"/>
      <c r="V45" s="14"/>
      <c r="W45" s="14"/>
      <c r="X45" s="29"/>
      <c r="Y45" s="25"/>
      <c r="Z45" s="26"/>
      <c r="AA45" s="27"/>
    </row>
    <row r="46" spans="2:27" ht="8.4499999999999993" customHeight="1">
      <c r="B46" s="30"/>
      <c r="C46" s="14"/>
      <c r="D46" s="14"/>
      <c r="E46" s="14"/>
      <c r="F46" s="14"/>
      <c r="G46" s="14"/>
      <c r="H46" s="14"/>
      <c r="I46" s="126"/>
      <c r="J46" s="126"/>
      <c r="K46" s="126"/>
      <c r="L46" s="126"/>
      <c r="M46" s="126"/>
      <c r="N46" s="126"/>
      <c r="O46" s="126"/>
      <c r="P46" s="126"/>
      <c r="Q46" s="126"/>
      <c r="R46" s="126"/>
      <c r="S46" s="126"/>
      <c r="T46" s="126"/>
      <c r="U46" s="126"/>
      <c r="V46" s="126"/>
      <c r="W46" s="126"/>
      <c r="X46" s="127"/>
      <c r="Y46" s="25"/>
      <c r="Z46" s="26"/>
      <c r="AA46" s="27"/>
    </row>
    <row r="47" spans="2:27" ht="14.1" customHeight="1">
      <c r="B47" s="128" t="s">
        <v>57</v>
      </c>
      <c r="C47" s="129"/>
      <c r="D47" s="129"/>
      <c r="E47" s="129"/>
      <c r="F47" s="129"/>
      <c r="G47" s="129"/>
      <c r="H47" s="129"/>
      <c r="I47" s="129"/>
      <c r="J47" s="129"/>
      <c r="K47" s="129"/>
      <c r="L47" s="129"/>
      <c r="M47" s="129"/>
      <c r="N47" s="129"/>
      <c r="O47" s="129"/>
      <c r="P47" s="129"/>
      <c r="Q47" s="129"/>
      <c r="R47" s="129"/>
      <c r="S47" s="129"/>
      <c r="T47" s="129"/>
      <c r="U47" s="129"/>
      <c r="V47" s="129"/>
      <c r="W47" s="129"/>
      <c r="X47" s="130"/>
      <c r="Y47" s="25"/>
      <c r="Z47" s="26"/>
      <c r="AA47" s="27"/>
    </row>
    <row r="48" spans="2:27" ht="8.4499999999999993" customHeight="1">
      <c r="B48" s="31"/>
      <c r="C48" s="18"/>
      <c r="D48" s="18"/>
      <c r="E48" s="18"/>
      <c r="F48" s="18"/>
      <c r="G48" s="32"/>
      <c r="H48" s="18"/>
      <c r="I48" s="33"/>
      <c r="J48" s="34"/>
      <c r="K48" s="19"/>
      <c r="L48" s="18"/>
      <c r="M48" s="18"/>
      <c r="N48" s="18"/>
      <c r="O48" s="18"/>
      <c r="P48" s="18"/>
      <c r="Q48" s="18"/>
      <c r="R48" s="18"/>
      <c r="S48" s="18"/>
      <c r="T48" s="18"/>
      <c r="U48" s="18"/>
      <c r="V48" s="18"/>
      <c r="W48" s="18"/>
      <c r="X48" s="35"/>
      <c r="Y48" s="25"/>
      <c r="Z48" s="26"/>
      <c r="AA48" s="27"/>
    </row>
    <row r="49" spans="2:27" ht="13.5" customHeight="1">
      <c r="B49" s="139" t="s">
        <v>138</v>
      </c>
      <c r="C49" s="140"/>
      <c r="D49" s="140"/>
      <c r="E49" s="140"/>
      <c r="F49" s="140"/>
      <c r="G49" s="140"/>
      <c r="H49" s="140"/>
      <c r="I49" s="140"/>
      <c r="J49" s="140"/>
      <c r="K49" s="140"/>
      <c r="L49" s="140"/>
      <c r="M49" s="140"/>
      <c r="N49" s="140"/>
      <c r="O49" s="140"/>
      <c r="P49" s="140"/>
      <c r="Q49" s="140"/>
      <c r="R49" s="140"/>
      <c r="S49" s="140"/>
      <c r="T49" s="140"/>
      <c r="U49" s="140"/>
      <c r="V49" s="140"/>
      <c r="W49" s="140"/>
      <c r="X49" s="141"/>
      <c r="Y49" s="25"/>
      <c r="Z49" s="26"/>
      <c r="AA49" s="27"/>
    </row>
    <row r="50" spans="2:27" ht="57.75" customHeight="1">
      <c r="B50" s="142"/>
      <c r="C50" s="143"/>
      <c r="D50" s="143"/>
      <c r="E50" s="143"/>
      <c r="F50" s="143"/>
      <c r="G50" s="143"/>
      <c r="H50" s="143"/>
      <c r="I50" s="143"/>
      <c r="J50" s="143"/>
      <c r="K50" s="143"/>
      <c r="L50" s="143"/>
      <c r="M50" s="143"/>
      <c r="N50" s="143"/>
      <c r="O50" s="143"/>
      <c r="P50" s="143"/>
      <c r="Q50" s="143"/>
      <c r="R50" s="143"/>
      <c r="S50" s="143"/>
      <c r="T50" s="143"/>
      <c r="U50" s="143"/>
      <c r="V50" s="143"/>
      <c r="W50" s="143"/>
      <c r="X50" s="144"/>
    </row>
    <row r="51" spans="2:27" ht="13.5" customHeight="1">
      <c r="B51" s="21"/>
      <c r="C51" s="12"/>
      <c r="D51" s="12"/>
      <c r="E51" s="12"/>
      <c r="F51" s="12"/>
      <c r="G51" s="131"/>
      <c r="H51" s="131"/>
      <c r="I51" s="131"/>
      <c r="J51" s="131"/>
      <c r="K51" s="131"/>
      <c r="L51" s="131"/>
      <c r="M51" s="12"/>
      <c r="N51" s="12"/>
      <c r="O51" s="12"/>
      <c r="P51" s="12"/>
      <c r="Q51" s="12"/>
      <c r="R51" s="12"/>
      <c r="S51" s="12"/>
      <c r="T51" s="12"/>
      <c r="U51" s="12"/>
      <c r="V51" s="12"/>
      <c r="W51" s="12"/>
      <c r="X51" s="22"/>
    </row>
    <row r="52" spans="2:27" ht="13.5" customHeight="1">
      <c r="B52" s="132" t="s">
        <v>44</v>
      </c>
      <c r="C52" s="133"/>
      <c r="D52" s="133"/>
      <c r="E52" s="133"/>
      <c r="F52" s="133"/>
      <c r="G52" s="133"/>
      <c r="H52" s="133"/>
      <c r="I52" s="14"/>
      <c r="J52" s="28" t="s">
        <v>45</v>
      </c>
      <c r="K52" s="14"/>
      <c r="L52" s="134"/>
      <c r="M52" s="135"/>
      <c r="N52" s="14"/>
      <c r="O52" s="16" t="s">
        <v>46</v>
      </c>
      <c r="P52" s="14"/>
      <c r="Q52" s="136"/>
      <c r="R52" s="137"/>
      <c r="S52" s="14"/>
      <c r="T52" s="14"/>
      <c r="U52" s="14"/>
      <c r="V52" s="14"/>
      <c r="W52" s="14"/>
      <c r="X52" s="29"/>
    </row>
    <row r="53" spans="2:27" ht="13.5" customHeight="1">
      <c r="B53" s="30"/>
      <c r="C53" s="14"/>
      <c r="D53" s="14"/>
      <c r="E53" s="14"/>
      <c r="F53" s="14"/>
      <c r="G53" s="14"/>
      <c r="H53" s="14"/>
      <c r="I53" s="126"/>
      <c r="J53" s="126"/>
      <c r="K53" s="126"/>
      <c r="L53" s="126"/>
      <c r="M53" s="126"/>
      <c r="N53" s="126"/>
      <c r="O53" s="126"/>
      <c r="P53" s="126"/>
      <c r="Q53" s="126"/>
      <c r="R53" s="126"/>
      <c r="S53" s="126"/>
      <c r="T53" s="126"/>
      <c r="U53" s="126"/>
      <c r="V53" s="126"/>
      <c r="W53" s="126"/>
      <c r="X53" s="127"/>
    </row>
    <row r="54" spans="2:27" ht="13.5" customHeight="1">
      <c r="B54" s="128" t="s">
        <v>57</v>
      </c>
      <c r="C54" s="129"/>
      <c r="D54" s="129"/>
      <c r="E54" s="129"/>
      <c r="F54" s="129"/>
      <c r="G54" s="129"/>
      <c r="H54" s="129"/>
      <c r="I54" s="129"/>
      <c r="J54" s="129"/>
      <c r="K54" s="129"/>
      <c r="L54" s="129"/>
      <c r="M54" s="129"/>
      <c r="N54" s="129"/>
      <c r="O54" s="129"/>
      <c r="P54" s="129"/>
      <c r="Q54" s="129"/>
      <c r="R54" s="129"/>
      <c r="S54" s="129"/>
      <c r="T54" s="129"/>
      <c r="U54" s="129"/>
      <c r="V54" s="129"/>
      <c r="W54" s="129"/>
      <c r="X54" s="130"/>
    </row>
    <row r="55" spans="2:27" ht="13.5" customHeight="1">
      <c r="B55" s="31"/>
      <c r="C55" s="18"/>
      <c r="D55" s="18"/>
      <c r="E55" s="18"/>
      <c r="F55" s="18"/>
      <c r="G55" s="32"/>
      <c r="H55" s="18"/>
      <c r="I55" s="33"/>
      <c r="J55" s="34"/>
      <c r="K55" s="19"/>
      <c r="L55" s="18"/>
      <c r="M55" s="18"/>
      <c r="N55" s="18"/>
      <c r="O55" s="18"/>
      <c r="P55" s="18"/>
      <c r="Q55" s="18"/>
      <c r="R55" s="18"/>
      <c r="S55" s="18"/>
      <c r="T55" s="18"/>
      <c r="U55" s="18"/>
      <c r="V55" s="18"/>
      <c r="W55" s="18"/>
      <c r="X55" s="35"/>
    </row>
    <row r="56" spans="2:27" ht="13.5" customHeight="1">
      <c r="B56" s="139" t="s">
        <v>139</v>
      </c>
      <c r="C56" s="140"/>
      <c r="D56" s="140"/>
      <c r="E56" s="140"/>
      <c r="F56" s="140"/>
      <c r="G56" s="140"/>
      <c r="H56" s="140"/>
      <c r="I56" s="140"/>
      <c r="J56" s="140"/>
      <c r="K56" s="140"/>
      <c r="L56" s="140"/>
      <c r="M56" s="140"/>
      <c r="N56" s="140"/>
      <c r="O56" s="140"/>
      <c r="P56" s="140"/>
      <c r="Q56" s="140"/>
      <c r="R56" s="140"/>
      <c r="S56" s="140"/>
      <c r="T56" s="140"/>
      <c r="U56" s="140"/>
      <c r="V56" s="140"/>
      <c r="W56" s="140"/>
      <c r="X56" s="141"/>
    </row>
    <row r="57" spans="2:27" ht="58.5" customHeight="1">
      <c r="B57" s="142"/>
      <c r="C57" s="143"/>
      <c r="D57" s="143"/>
      <c r="E57" s="143"/>
      <c r="F57" s="143"/>
      <c r="G57" s="143"/>
      <c r="H57" s="143"/>
      <c r="I57" s="143"/>
      <c r="J57" s="143"/>
      <c r="K57" s="143"/>
      <c r="L57" s="143"/>
      <c r="M57" s="143"/>
      <c r="N57" s="143"/>
      <c r="O57" s="143"/>
      <c r="P57" s="143"/>
      <c r="Q57" s="143"/>
      <c r="R57" s="143"/>
      <c r="S57" s="143"/>
      <c r="T57" s="143"/>
      <c r="U57" s="143"/>
      <c r="V57" s="143"/>
      <c r="W57" s="143"/>
      <c r="X57" s="144"/>
    </row>
    <row r="58" spans="2:27" ht="13.5" customHeight="1">
      <c r="B58" s="21"/>
      <c r="C58" s="12"/>
      <c r="D58" s="12"/>
      <c r="E58" s="12"/>
      <c r="F58" s="12"/>
      <c r="G58" s="131"/>
      <c r="H58" s="131"/>
      <c r="I58" s="131"/>
      <c r="J58" s="131"/>
      <c r="K58" s="131"/>
      <c r="L58" s="131"/>
      <c r="M58" s="12"/>
      <c r="N58" s="12"/>
      <c r="O58" s="12"/>
      <c r="P58" s="12"/>
      <c r="Q58" s="12"/>
      <c r="R58" s="12"/>
      <c r="S58" s="12"/>
      <c r="T58" s="12"/>
      <c r="U58" s="12"/>
      <c r="V58" s="12"/>
      <c r="W58" s="12"/>
      <c r="X58" s="22"/>
    </row>
    <row r="59" spans="2:27" ht="13.5" customHeight="1">
      <c r="B59" s="132" t="s">
        <v>44</v>
      </c>
      <c r="C59" s="133"/>
      <c r="D59" s="133"/>
      <c r="E59" s="133"/>
      <c r="F59" s="133"/>
      <c r="G59" s="133"/>
      <c r="H59" s="133"/>
      <c r="I59" s="14"/>
      <c r="J59" s="28" t="s">
        <v>45</v>
      </c>
      <c r="K59" s="14"/>
      <c r="L59" s="134"/>
      <c r="M59" s="135"/>
      <c r="N59" s="14"/>
      <c r="O59" s="16" t="s">
        <v>46</v>
      </c>
      <c r="P59" s="14"/>
      <c r="Q59" s="136"/>
      <c r="R59" s="137"/>
      <c r="S59" s="14"/>
      <c r="T59" s="14"/>
      <c r="U59" s="14"/>
      <c r="V59" s="14"/>
      <c r="W59" s="14"/>
      <c r="X59" s="29"/>
    </row>
    <row r="60" spans="2:27" ht="13.5" customHeight="1">
      <c r="B60" s="30"/>
      <c r="C60" s="14"/>
      <c r="D60" s="14"/>
      <c r="E60" s="14"/>
      <c r="F60" s="14"/>
      <c r="G60" s="14"/>
      <c r="H60" s="14"/>
      <c r="I60" s="126"/>
      <c r="J60" s="126"/>
      <c r="K60" s="126"/>
      <c r="L60" s="126"/>
      <c r="M60" s="126"/>
      <c r="N60" s="126"/>
      <c r="O60" s="126"/>
      <c r="P60" s="126"/>
      <c r="Q60" s="126"/>
      <c r="R60" s="126"/>
      <c r="S60" s="126"/>
      <c r="T60" s="126"/>
      <c r="U60" s="126"/>
      <c r="V60" s="126"/>
      <c r="W60" s="126"/>
      <c r="X60" s="127"/>
    </row>
    <row r="61" spans="2:27" ht="13.5" customHeight="1">
      <c r="B61" s="128" t="s">
        <v>57</v>
      </c>
      <c r="C61" s="129"/>
      <c r="D61" s="129"/>
      <c r="E61" s="129"/>
      <c r="F61" s="129"/>
      <c r="G61" s="129"/>
      <c r="H61" s="129"/>
      <c r="I61" s="129"/>
      <c r="J61" s="129"/>
      <c r="K61" s="129"/>
      <c r="L61" s="129"/>
      <c r="M61" s="129"/>
      <c r="N61" s="129"/>
      <c r="O61" s="129"/>
      <c r="P61" s="129"/>
      <c r="Q61" s="129"/>
      <c r="R61" s="129"/>
      <c r="S61" s="129"/>
      <c r="T61" s="129"/>
      <c r="U61" s="129"/>
      <c r="V61" s="129"/>
      <c r="W61" s="129"/>
      <c r="X61" s="130"/>
    </row>
    <row r="62" spans="2:27" ht="13.5" customHeight="1">
      <c r="B62" s="31"/>
      <c r="C62" s="18"/>
      <c r="D62" s="18"/>
      <c r="E62" s="18"/>
      <c r="F62" s="18"/>
      <c r="G62" s="32"/>
      <c r="H62" s="18"/>
      <c r="I62" s="33"/>
      <c r="J62" s="34"/>
      <c r="K62" s="19"/>
      <c r="L62" s="18"/>
      <c r="M62" s="18"/>
      <c r="N62" s="18"/>
      <c r="O62" s="18"/>
      <c r="P62" s="18"/>
      <c r="Q62" s="18"/>
      <c r="R62" s="18"/>
      <c r="S62" s="18"/>
      <c r="T62" s="18"/>
      <c r="U62" s="18"/>
      <c r="V62" s="18"/>
      <c r="W62" s="18"/>
      <c r="X62" s="35"/>
    </row>
  </sheetData>
  <sheetProtection selectLockedCells="1" selectUnlockedCells="1"/>
  <mergeCells count="153">
    <mergeCell ref="W5:X5"/>
    <mergeCell ref="B6:B8"/>
    <mergeCell ref="C6:R8"/>
    <mergeCell ref="S6:X8"/>
    <mergeCell ref="B9:X9"/>
    <mergeCell ref="B10:X10"/>
    <mergeCell ref="B1:B4"/>
    <mergeCell ref="C1:R1"/>
    <mergeCell ref="S1:X4"/>
    <mergeCell ref="C2:R4"/>
    <mergeCell ref="C5:D5"/>
    <mergeCell ref="E5:G5"/>
    <mergeCell ref="H5:J5"/>
    <mergeCell ref="K5:N5"/>
    <mergeCell ref="O5:R5"/>
    <mergeCell ref="S5:V5"/>
    <mergeCell ref="B15:F15"/>
    <mergeCell ref="K15:N15"/>
    <mergeCell ref="O15:R15"/>
    <mergeCell ref="S15:U15"/>
    <mergeCell ref="V15:X15"/>
    <mergeCell ref="B11:X11"/>
    <mergeCell ref="B12:X12"/>
    <mergeCell ref="B13:F14"/>
    <mergeCell ref="K13:N14"/>
    <mergeCell ref="O13:X13"/>
    <mergeCell ref="O14:R14"/>
    <mergeCell ref="S14:U14"/>
    <mergeCell ref="V14:X14"/>
    <mergeCell ref="G13:I14"/>
    <mergeCell ref="J13:J14"/>
    <mergeCell ref="G15:I15"/>
    <mergeCell ref="C18:D18"/>
    <mergeCell ref="E18:F18"/>
    <mergeCell ref="G18:L18"/>
    <mergeCell ref="M18:R18"/>
    <mergeCell ref="S18:X18"/>
    <mergeCell ref="B19:M19"/>
    <mergeCell ref="N19:X19"/>
    <mergeCell ref="B16:X16"/>
    <mergeCell ref="C17:D17"/>
    <mergeCell ref="E17:F17"/>
    <mergeCell ref="G17:L17"/>
    <mergeCell ref="M17:R17"/>
    <mergeCell ref="S17:X17"/>
    <mergeCell ref="B20:M20"/>
    <mergeCell ref="N20:X20"/>
    <mergeCell ref="B21:X21"/>
    <mergeCell ref="B22:X22"/>
    <mergeCell ref="B23:X23"/>
    <mergeCell ref="B24:C24"/>
    <mergeCell ref="G24:I24"/>
    <mergeCell ref="K24:M24"/>
    <mergeCell ref="O24:P24"/>
    <mergeCell ref="Q24:S24"/>
    <mergeCell ref="T24:U24"/>
    <mergeCell ref="V24:W24"/>
    <mergeCell ref="B25:C25"/>
    <mergeCell ref="G25:I25"/>
    <mergeCell ref="K25:M25"/>
    <mergeCell ref="O25:P25"/>
    <mergeCell ref="Q25:S25"/>
    <mergeCell ref="T25:U25"/>
    <mergeCell ref="V25:W25"/>
    <mergeCell ref="V26:W26"/>
    <mergeCell ref="B27:X27"/>
    <mergeCell ref="B26:C26"/>
    <mergeCell ref="G26:I26"/>
    <mergeCell ref="K26:M26"/>
    <mergeCell ref="O26:P26"/>
    <mergeCell ref="Q26:S26"/>
    <mergeCell ref="T26:U26"/>
    <mergeCell ref="H32:I32"/>
    <mergeCell ref="J32:K32"/>
    <mergeCell ref="N32:O32"/>
    <mergeCell ref="P32:R32"/>
    <mergeCell ref="J30:K30"/>
    <mergeCell ref="N30:O30"/>
    <mergeCell ref="H36:I36"/>
    <mergeCell ref="J36:K36"/>
    <mergeCell ref="N36:O36"/>
    <mergeCell ref="P36:R36"/>
    <mergeCell ref="P31:R31"/>
    <mergeCell ref="H28:I29"/>
    <mergeCell ref="J28:M28"/>
    <mergeCell ref="N28:O29"/>
    <mergeCell ref="P28:R29"/>
    <mergeCell ref="S28:X28"/>
    <mergeCell ref="J29:K29"/>
    <mergeCell ref="S29:X40"/>
    <mergeCell ref="H30:I30"/>
    <mergeCell ref="H33:I33"/>
    <mergeCell ref="J33:K33"/>
    <mergeCell ref="N33:O33"/>
    <mergeCell ref="P33:R33"/>
    <mergeCell ref="H34:I34"/>
    <mergeCell ref="J34:K34"/>
    <mergeCell ref="N34:O34"/>
    <mergeCell ref="P34:R34"/>
    <mergeCell ref="H35:I35"/>
    <mergeCell ref="J35:K35"/>
    <mergeCell ref="N35:O35"/>
    <mergeCell ref="P35:R35"/>
    <mergeCell ref="P30:R30"/>
    <mergeCell ref="H31:I31"/>
    <mergeCell ref="J31:K31"/>
    <mergeCell ref="N31:O31"/>
    <mergeCell ref="H38:I38"/>
    <mergeCell ref="J38:K38"/>
    <mergeCell ref="N38:O38"/>
    <mergeCell ref="P38:R38"/>
    <mergeCell ref="H39:I39"/>
    <mergeCell ref="J39:K39"/>
    <mergeCell ref="N39:O39"/>
    <mergeCell ref="P39:R39"/>
    <mergeCell ref="H37:I37"/>
    <mergeCell ref="J37:K37"/>
    <mergeCell ref="N37:O37"/>
    <mergeCell ref="P37:R37"/>
    <mergeCell ref="G44:H44"/>
    <mergeCell ref="I44:J44"/>
    <mergeCell ref="K44:L44"/>
    <mergeCell ref="B45:H45"/>
    <mergeCell ref="L45:M45"/>
    <mergeCell ref="Q45:R45"/>
    <mergeCell ref="H40:I40"/>
    <mergeCell ref="J40:K40"/>
    <mergeCell ref="N40:O40"/>
    <mergeCell ref="P40:R40"/>
    <mergeCell ref="B42:X42"/>
    <mergeCell ref="B43:X43"/>
    <mergeCell ref="B52:H52"/>
    <mergeCell ref="L52:M52"/>
    <mergeCell ref="Q52:R52"/>
    <mergeCell ref="I53:X53"/>
    <mergeCell ref="B54:X54"/>
    <mergeCell ref="B56:X56"/>
    <mergeCell ref="I46:X46"/>
    <mergeCell ref="B47:X47"/>
    <mergeCell ref="B49:X49"/>
    <mergeCell ref="B50:X50"/>
    <mergeCell ref="G51:H51"/>
    <mergeCell ref="I51:J51"/>
    <mergeCell ref="K51:L51"/>
    <mergeCell ref="I60:X60"/>
    <mergeCell ref="B61:X61"/>
    <mergeCell ref="B57:X57"/>
    <mergeCell ref="G58:H58"/>
    <mergeCell ref="I58:J58"/>
    <mergeCell ref="K58:L58"/>
    <mergeCell ref="B59:H59"/>
    <mergeCell ref="L59:M59"/>
    <mergeCell ref="Q59:R59"/>
  </mergeCells>
  <printOptions horizontalCentered="1"/>
  <pageMargins left="0.78740157480314965" right="0.78740157480314965" top="1.4960629921259843" bottom="0.78740157480314965" header="0.31496062992125984" footer="0.31496062992125984"/>
  <pageSetup paperSize="256" scale="57" firstPageNumber="0" pageOrder="overThenDown" orientation="portrait" r:id="rId1"/>
  <headerFooter alignWithMargins="0">
    <oddHeader>&amp;L&amp;G&amp;R&amp;"Arial,Negrita"&amp;12FICHA TÉCNICA Y CONSOLIDADO DE INDICADORES DE GESTIÓN
&amp;"Arial,Normal"&amp;9FO-SGI-15
04-02-2022
V.05</oddHeader>
    <oddFooter>&amp;CCarrera 20 N° 08-02, Cod. Postal 850001,Tel. 6336339 Ext.1601, Yopal, Casanarewww.casanare.gov.co -  planeacion@casanare.gov.co</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1:AC69"/>
  <sheetViews>
    <sheetView topLeftCell="A12" zoomScale="108" zoomScaleNormal="100" workbookViewId="0">
      <selection activeCell="B64" sqref="B64:X64"/>
    </sheetView>
  </sheetViews>
  <sheetFormatPr baseColWidth="10" defaultColWidth="4.625" defaultRowHeight="13.5" customHeight="1"/>
  <cols>
    <col min="1" max="1" width="4.625" style="1"/>
    <col min="2" max="2" width="15.5" style="1" customWidth="1"/>
    <col min="3" max="4" width="9.625" style="1" customWidth="1"/>
    <col min="5" max="5" width="11" style="1" customWidth="1"/>
    <col min="6" max="6" width="6.625" style="1" customWidth="1"/>
    <col min="7" max="7" width="3.5" style="1" customWidth="1"/>
    <col min="8" max="8" width="2.375" style="1" customWidth="1"/>
    <col min="9" max="9" width="5.125" style="1" customWidth="1"/>
    <col min="10" max="10" width="10.5" style="1" bestFit="1" customWidth="1"/>
    <col min="11" max="11" width="1.625" style="1" customWidth="1"/>
    <col min="12" max="12" width="2.125" style="1" customWidth="1"/>
    <col min="13" max="13" width="2.375" style="1" customWidth="1"/>
    <col min="14" max="14" width="6.125" style="1" customWidth="1"/>
    <col min="15" max="15" width="5.625" style="1" bestFit="1" customWidth="1"/>
    <col min="16" max="16" width="2" style="1" customWidth="1"/>
    <col min="17" max="17" width="1.5" style="1" customWidth="1"/>
    <col min="18" max="18" width="3.625" style="1" customWidth="1"/>
    <col min="19" max="19" width="5.375" style="1" customWidth="1"/>
    <col min="20" max="20" width="3.5" style="1" customWidth="1"/>
    <col min="21" max="24" width="5.125" style="1" customWidth="1"/>
    <col min="25" max="25" width="16.375" style="1" customWidth="1"/>
    <col min="26" max="26" width="10.625" style="1" customWidth="1"/>
    <col min="27" max="27" width="26.875" style="1" customWidth="1"/>
    <col min="28" max="28" width="14.625" style="2" customWidth="1"/>
    <col min="29" max="29" width="4.625" style="2"/>
    <col min="30" max="16384" width="4.625" style="1"/>
  </cols>
  <sheetData>
    <row r="1" spans="2:29" ht="13.5" hidden="1" customHeight="1">
      <c r="B1" s="196"/>
      <c r="C1" s="207" t="s">
        <v>58</v>
      </c>
      <c r="D1" s="207"/>
      <c r="E1" s="207"/>
      <c r="F1" s="207"/>
      <c r="G1" s="207"/>
      <c r="H1" s="207"/>
      <c r="I1" s="207"/>
      <c r="J1" s="207"/>
      <c r="K1" s="207"/>
      <c r="L1" s="207"/>
      <c r="M1" s="207"/>
      <c r="N1" s="207"/>
      <c r="O1" s="207"/>
      <c r="P1" s="207"/>
      <c r="Q1" s="207"/>
      <c r="R1" s="207"/>
      <c r="S1" s="196"/>
      <c r="T1" s="196"/>
      <c r="U1" s="196"/>
      <c r="V1" s="196"/>
      <c r="W1" s="196"/>
      <c r="X1" s="196"/>
    </row>
    <row r="2" spans="2:29" ht="13.5" hidden="1" customHeight="1">
      <c r="B2" s="196"/>
      <c r="C2" s="208" t="s">
        <v>59</v>
      </c>
      <c r="D2" s="198"/>
      <c r="E2" s="198"/>
      <c r="F2" s="198"/>
      <c r="G2" s="198"/>
      <c r="H2" s="198"/>
      <c r="I2" s="198"/>
      <c r="J2" s="198"/>
      <c r="K2" s="198"/>
      <c r="L2" s="198"/>
      <c r="M2" s="198"/>
      <c r="N2" s="198"/>
      <c r="O2" s="198"/>
      <c r="P2" s="198"/>
      <c r="Q2" s="198"/>
      <c r="R2" s="199"/>
      <c r="S2" s="196"/>
      <c r="T2" s="196"/>
      <c r="U2" s="196"/>
      <c r="V2" s="196"/>
      <c r="W2" s="196"/>
      <c r="X2" s="196"/>
    </row>
    <row r="3" spans="2:29" ht="13.5" hidden="1" customHeight="1">
      <c r="B3" s="196"/>
      <c r="C3" s="209"/>
      <c r="D3" s="201"/>
      <c r="E3" s="201"/>
      <c r="F3" s="201"/>
      <c r="G3" s="201"/>
      <c r="H3" s="201"/>
      <c r="I3" s="201"/>
      <c r="J3" s="201"/>
      <c r="K3" s="201"/>
      <c r="L3" s="201"/>
      <c r="M3" s="201"/>
      <c r="N3" s="201"/>
      <c r="O3" s="201"/>
      <c r="P3" s="201"/>
      <c r="Q3" s="201"/>
      <c r="R3" s="202"/>
      <c r="S3" s="196"/>
      <c r="T3" s="196"/>
      <c r="U3" s="196"/>
      <c r="V3" s="196"/>
      <c r="W3" s="196"/>
      <c r="X3" s="196"/>
    </row>
    <row r="4" spans="2:29" ht="13.5" hidden="1" customHeight="1">
      <c r="B4" s="196"/>
      <c r="C4" s="210"/>
      <c r="D4" s="204"/>
      <c r="E4" s="204"/>
      <c r="F4" s="204"/>
      <c r="G4" s="204"/>
      <c r="H4" s="204"/>
      <c r="I4" s="204"/>
      <c r="J4" s="204"/>
      <c r="K4" s="204"/>
      <c r="L4" s="204"/>
      <c r="M4" s="204"/>
      <c r="N4" s="204"/>
      <c r="O4" s="204"/>
      <c r="P4" s="204"/>
      <c r="Q4" s="204"/>
      <c r="R4" s="205"/>
      <c r="S4" s="196"/>
      <c r="T4" s="196"/>
      <c r="U4" s="196"/>
      <c r="V4" s="196"/>
      <c r="W4" s="196"/>
      <c r="X4" s="196"/>
    </row>
    <row r="5" spans="2:29" ht="14.25" hidden="1" customHeight="1">
      <c r="B5" s="39" t="s">
        <v>0</v>
      </c>
      <c r="C5" s="211" t="s">
        <v>1</v>
      </c>
      <c r="D5" s="211"/>
      <c r="E5" s="212" t="s">
        <v>2</v>
      </c>
      <c r="F5" s="212"/>
      <c r="G5" s="212"/>
      <c r="H5" s="155">
        <v>5</v>
      </c>
      <c r="I5" s="155"/>
      <c r="J5" s="155"/>
      <c r="K5" s="212" t="s">
        <v>3</v>
      </c>
      <c r="L5" s="212"/>
      <c r="M5" s="212"/>
      <c r="N5" s="212"/>
      <c r="O5" s="211">
        <v>2015</v>
      </c>
      <c r="P5" s="211"/>
      <c r="Q5" s="211"/>
      <c r="R5" s="211"/>
      <c r="S5" s="213" t="s">
        <v>4</v>
      </c>
      <c r="T5" s="214"/>
      <c r="U5" s="214"/>
      <c r="V5" s="215"/>
      <c r="W5" s="194" t="s">
        <v>5</v>
      </c>
      <c r="X5" s="195"/>
    </row>
    <row r="6" spans="2:29" ht="13.5" customHeight="1">
      <c r="B6" s="196"/>
      <c r="C6" s="197" t="s">
        <v>79</v>
      </c>
      <c r="D6" s="198"/>
      <c r="E6" s="198"/>
      <c r="F6" s="198"/>
      <c r="G6" s="198"/>
      <c r="H6" s="198"/>
      <c r="I6" s="198"/>
      <c r="J6" s="198"/>
      <c r="K6" s="198"/>
      <c r="L6" s="198"/>
      <c r="M6" s="198"/>
      <c r="N6" s="198"/>
      <c r="O6" s="198"/>
      <c r="P6" s="198"/>
      <c r="Q6" s="198"/>
      <c r="R6" s="199"/>
      <c r="S6" s="206" t="s">
        <v>88</v>
      </c>
      <c r="T6" s="206"/>
      <c r="U6" s="206"/>
      <c r="V6" s="206"/>
      <c r="W6" s="206"/>
      <c r="X6" s="206"/>
      <c r="AB6" s="1"/>
      <c r="AC6" s="1"/>
    </row>
    <row r="7" spans="2:29" ht="13.5" customHeight="1">
      <c r="B7" s="196"/>
      <c r="C7" s="200"/>
      <c r="D7" s="201"/>
      <c r="E7" s="201"/>
      <c r="F7" s="201"/>
      <c r="G7" s="201"/>
      <c r="H7" s="201"/>
      <c r="I7" s="201"/>
      <c r="J7" s="201"/>
      <c r="K7" s="201"/>
      <c r="L7" s="201"/>
      <c r="M7" s="201"/>
      <c r="N7" s="201"/>
      <c r="O7" s="201"/>
      <c r="P7" s="201"/>
      <c r="Q7" s="201"/>
      <c r="R7" s="202"/>
      <c r="S7" s="206"/>
      <c r="T7" s="206"/>
      <c r="U7" s="206"/>
      <c r="V7" s="206"/>
      <c r="W7" s="206"/>
      <c r="X7" s="206"/>
      <c r="AB7" s="1"/>
      <c r="AC7" s="1"/>
    </row>
    <row r="8" spans="2:29" ht="13.5" customHeight="1">
      <c r="B8" s="196"/>
      <c r="C8" s="203"/>
      <c r="D8" s="204"/>
      <c r="E8" s="204"/>
      <c r="F8" s="204"/>
      <c r="G8" s="204"/>
      <c r="H8" s="204"/>
      <c r="I8" s="204"/>
      <c r="J8" s="204"/>
      <c r="K8" s="204"/>
      <c r="L8" s="204"/>
      <c r="M8" s="204"/>
      <c r="N8" s="204"/>
      <c r="O8" s="204"/>
      <c r="P8" s="204"/>
      <c r="Q8" s="204"/>
      <c r="R8" s="205"/>
      <c r="S8" s="206"/>
      <c r="T8" s="206"/>
      <c r="U8" s="206"/>
      <c r="V8" s="206"/>
      <c r="W8" s="206"/>
      <c r="X8" s="206"/>
      <c r="AB8" s="1"/>
      <c r="AC8" s="1"/>
    </row>
    <row r="9" spans="2:29" ht="9" customHeight="1">
      <c r="B9" s="159"/>
      <c r="C9" s="159"/>
      <c r="D9" s="159"/>
      <c r="E9" s="159"/>
      <c r="F9" s="159"/>
      <c r="G9" s="159"/>
      <c r="H9" s="159"/>
      <c r="I9" s="159"/>
      <c r="J9" s="159"/>
      <c r="K9" s="159"/>
      <c r="L9" s="159"/>
      <c r="M9" s="159"/>
      <c r="N9" s="159"/>
      <c r="O9" s="159"/>
      <c r="P9" s="159"/>
      <c r="Q9" s="159"/>
      <c r="R9" s="159"/>
      <c r="S9" s="159"/>
      <c r="T9" s="159"/>
      <c r="U9" s="159"/>
      <c r="V9" s="159"/>
      <c r="W9" s="159"/>
      <c r="X9" s="159"/>
    </row>
    <row r="10" spans="2:29" ht="19.350000000000001" customHeight="1">
      <c r="B10" s="156" t="s">
        <v>49</v>
      </c>
      <c r="C10" s="157"/>
      <c r="D10" s="157"/>
      <c r="E10" s="157"/>
      <c r="F10" s="157"/>
      <c r="G10" s="157"/>
      <c r="H10" s="157"/>
      <c r="I10" s="157"/>
      <c r="J10" s="157"/>
      <c r="K10" s="157"/>
      <c r="L10" s="157"/>
      <c r="M10" s="157"/>
      <c r="N10" s="157"/>
      <c r="O10" s="157"/>
      <c r="P10" s="157"/>
      <c r="Q10" s="157"/>
      <c r="R10" s="157"/>
      <c r="S10" s="157"/>
      <c r="T10" s="157"/>
      <c r="U10" s="157"/>
      <c r="V10" s="157"/>
      <c r="W10" s="157"/>
      <c r="X10" s="158"/>
    </row>
    <row r="11" spans="2:29" ht="15" customHeight="1">
      <c r="B11" s="159" t="s">
        <v>6</v>
      </c>
      <c r="C11" s="159"/>
      <c r="D11" s="159"/>
      <c r="E11" s="159"/>
      <c r="F11" s="159"/>
      <c r="G11" s="159"/>
      <c r="H11" s="159"/>
      <c r="I11" s="159"/>
      <c r="J11" s="159"/>
      <c r="K11" s="159"/>
      <c r="L11" s="159"/>
      <c r="M11" s="159"/>
      <c r="N11" s="159"/>
      <c r="O11" s="159"/>
      <c r="P11" s="159"/>
      <c r="Q11" s="159"/>
      <c r="R11" s="159"/>
      <c r="S11" s="159"/>
      <c r="T11" s="159"/>
      <c r="U11" s="159"/>
      <c r="V11" s="159"/>
      <c r="W11" s="159"/>
      <c r="X11" s="159"/>
    </row>
    <row r="12" spans="2:29" ht="23.25" customHeight="1">
      <c r="B12" s="183" t="s">
        <v>162</v>
      </c>
      <c r="C12" s="183"/>
      <c r="D12" s="183"/>
      <c r="E12" s="183"/>
      <c r="F12" s="183"/>
      <c r="G12" s="183"/>
      <c r="H12" s="183"/>
      <c r="I12" s="183"/>
      <c r="J12" s="183"/>
      <c r="K12" s="183"/>
      <c r="L12" s="183"/>
      <c r="M12" s="183"/>
      <c r="N12" s="183"/>
      <c r="O12" s="183"/>
      <c r="P12" s="183"/>
      <c r="Q12" s="183"/>
      <c r="R12" s="183"/>
      <c r="S12" s="183"/>
      <c r="T12" s="183"/>
      <c r="U12" s="183"/>
      <c r="V12" s="183"/>
      <c r="W12" s="183"/>
      <c r="X12" s="183"/>
    </row>
    <row r="13" spans="2:29" ht="12" customHeight="1">
      <c r="B13" s="184" t="s">
        <v>56</v>
      </c>
      <c r="C13" s="185"/>
      <c r="D13" s="185"/>
      <c r="E13" s="185"/>
      <c r="F13" s="186"/>
      <c r="G13" s="160" t="s">
        <v>48</v>
      </c>
      <c r="H13" s="160"/>
      <c r="I13" s="160"/>
      <c r="J13" s="160" t="s">
        <v>83</v>
      </c>
      <c r="K13" s="184" t="s">
        <v>7</v>
      </c>
      <c r="L13" s="185"/>
      <c r="M13" s="185"/>
      <c r="N13" s="186"/>
      <c r="O13" s="170" t="s">
        <v>8</v>
      </c>
      <c r="P13" s="190"/>
      <c r="Q13" s="190"/>
      <c r="R13" s="190"/>
      <c r="S13" s="190"/>
      <c r="T13" s="190"/>
      <c r="U13" s="190"/>
      <c r="V13" s="190"/>
      <c r="W13" s="190"/>
      <c r="X13" s="171"/>
      <c r="Y13" s="4"/>
      <c r="Z13" s="4"/>
      <c r="AA13" s="4"/>
    </row>
    <row r="14" spans="2:29" ht="32.1" customHeight="1">
      <c r="B14" s="187"/>
      <c r="C14" s="188"/>
      <c r="D14" s="188"/>
      <c r="E14" s="188"/>
      <c r="F14" s="189"/>
      <c r="G14" s="160"/>
      <c r="H14" s="160"/>
      <c r="I14" s="160"/>
      <c r="J14" s="160"/>
      <c r="K14" s="187"/>
      <c r="L14" s="188"/>
      <c r="M14" s="188"/>
      <c r="N14" s="189"/>
      <c r="O14" s="191" t="s">
        <v>55</v>
      </c>
      <c r="P14" s="192"/>
      <c r="Q14" s="192"/>
      <c r="R14" s="193"/>
      <c r="S14" s="173" t="s">
        <v>54</v>
      </c>
      <c r="T14" s="174"/>
      <c r="U14" s="175"/>
      <c r="V14" s="173" t="s">
        <v>53</v>
      </c>
      <c r="W14" s="174"/>
      <c r="X14" s="175"/>
      <c r="Y14" s="4"/>
      <c r="Z14" s="4"/>
      <c r="AA14" s="4"/>
    </row>
    <row r="15" spans="2:29" ht="156" customHeight="1">
      <c r="B15" s="169" t="s">
        <v>96</v>
      </c>
      <c r="C15" s="169"/>
      <c r="D15" s="169"/>
      <c r="E15" s="169"/>
      <c r="F15" s="169"/>
      <c r="G15" s="176" t="s">
        <v>137</v>
      </c>
      <c r="H15" s="176"/>
      <c r="I15" s="176"/>
      <c r="J15" s="46" t="s">
        <v>92</v>
      </c>
      <c r="K15" s="240">
        <v>9150</v>
      </c>
      <c r="L15" s="240"/>
      <c r="M15" s="240"/>
      <c r="N15" s="240"/>
      <c r="O15" s="220">
        <v>1</v>
      </c>
      <c r="P15" s="221"/>
      <c r="Q15" s="221"/>
      <c r="R15" s="222"/>
      <c r="S15" s="241" t="s">
        <v>175</v>
      </c>
      <c r="T15" s="242"/>
      <c r="U15" s="243"/>
      <c r="V15" s="155">
        <v>2024</v>
      </c>
      <c r="W15" s="155"/>
      <c r="X15" s="155"/>
    </row>
    <row r="16" spans="2:29" ht="18" customHeight="1">
      <c r="B16" s="156" t="s">
        <v>9</v>
      </c>
      <c r="C16" s="157"/>
      <c r="D16" s="157"/>
      <c r="E16" s="157"/>
      <c r="F16" s="157"/>
      <c r="G16" s="157"/>
      <c r="H16" s="157"/>
      <c r="I16" s="157"/>
      <c r="J16" s="157"/>
      <c r="K16" s="157"/>
      <c r="L16" s="157"/>
      <c r="M16" s="157"/>
      <c r="N16" s="157"/>
      <c r="O16" s="157"/>
      <c r="P16" s="157"/>
      <c r="Q16" s="157"/>
      <c r="R16" s="157"/>
      <c r="S16" s="157"/>
      <c r="T16" s="157"/>
      <c r="U16" s="157"/>
      <c r="V16" s="157"/>
      <c r="W16" s="157"/>
      <c r="X16" s="158"/>
      <c r="Z16" s="1" t="s">
        <v>51</v>
      </c>
    </row>
    <row r="17" spans="2:27" ht="22.5" customHeight="1">
      <c r="B17" s="37" t="s">
        <v>52</v>
      </c>
      <c r="C17" s="170" t="s">
        <v>10</v>
      </c>
      <c r="D17" s="171"/>
      <c r="E17" s="172" t="s">
        <v>136</v>
      </c>
      <c r="F17" s="172"/>
      <c r="G17" s="160" t="s">
        <v>11</v>
      </c>
      <c r="H17" s="160"/>
      <c r="I17" s="160"/>
      <c r="J17" s="160"/>
      <c r="K17" s="160"/>
      <c r="L17" s="160"/>
      <c r="M17" s="160" t="s">
        <v>12</v>
      </c>
      <c r="N17" s="160"/>
      <c r="O17" s="160"/>
      <c r="P17" s="160"/>
      <c r="Q17" s="160"/>
      <c r="R17" s="160"/>
      <c r="S17" s="173" t="s">
        <v>50</v>
      </c>
      <c r="T17" s="174"/>
      <c r="U17" s="174"/>
      <c r="V17" s="174"/>
      <c r="W17" s="174"/>
      <c r="X17" s="175"/>
    </row>
    <row r="18" spans="2:27" ht="39" customHeight="1">
      <c r="B18" s="38" t="s">
        <v>74</v>
      </c>
      <c r="C18" s="136" t="s">
        <v>97</v>
      </c>
      <c r="D18" s="137"/>
      <c r="E18" s="176"/>
      <c r="F18" s="176"/>
      <c r="G18" s="169" t="s">
        <v>98</v>
      </c>
      <c r="H18" s="169"/>
      <c r="I18" s="169"/>
      <c r="J18" s="169"/>
      <c r="K18" s="169"/>
      <c r="L18" s="169"/>
      <c r="M18" s="169" t="s">
        <v>98</v>
      </c>
      <c r="N18" s="169"/>
      <c r="O18" s="169"/>
      <c r="P18" s="169"/>
      <c r="Q18" s="169"/>
      <c r="R18" s="169"/>
      <c r="S18" s="164" t="s">
        <v>99</v>
      </c>
      <c r="T18" s="165"/>
      <c r="U18" s="165"/>
      <c r="V18" s="165"/>
      <c r="W18" s="165"/>
      <c r="X18" s="166"/>
    </row>
    <row r="19" spans="2:27" ht="25.35" customHeight="1">
      <c r="B19" s="159" t="s">
        <v>13</v>
      </c>
      <c r="C19" s="159"/>
      <c r="D19" s="159"/>
      <c r="E19" s="159"/>
      <c r="F19" s="159"/>
      <c r="G19" s="159"/>
      <c r="H19" s="159"/>
      <c r="I19" s="159"/>
      <c r="J19" s="159"/>
      <c r="K19" s="159"/>
      <c r="L19" s="159"/>
      <c r="M19" s="159"/>
      <c r="N19" s="159" t="s">
        <v>14</v>
      </c>
      <c r="O19" s="159"/>
      <c r="P19" s="159"/>
      <c r="Q19" s="159"/>
      <c r="R19" s="159"/>
      <c r="S19" s="159"/>
      <c r="T19" s="159"/>
      <c r="U19" s="159"/>
      <c r="V19" s="159"/>
      <c r="W19" s="159"/>
      <c r="X19" s="159"/>
    </row>
    <row r="20" spans="2:27" ht="45.75" customHeight="1">
      <c r="B20" s="159" t="s">
        <v>100</v>
      </c>
      <c r="C20" s="159"/>
      <c r="D20" s="159"/>
      <c r="E20" s="159"/>
      <c r="F20" s="159"/>
      <c r="G20" s="159"/>
      <c r="H20" s="159"/>
      <c r="I20" s="159"/>
      <c r="J20" s="159"/>
      <c r="K20" s="159"/>
      <c r="L20" s="159"/>
      <c r="M20" s="159"/>
      <c r="N20" s="169" t="s">
        <v>166</v>
      </c>
      <c r="O20" s="169"/>
      <c r="P20" s="169"/>
      <c r="Q20" s="169"/>
      <c r="R20" s="169"/>
      <c r="S20" s="169"/>
      <c r="T20" s="169"/>
      <c r="U20" s="169"/>
      <c r="V20" s="169"/>
      <c r="W20" s="169"/>
      <c r="X20" s="169"/>
    </row>
    <row r="21" spans="2:27" ht="25.35" customHeight="1">
      <c r="B21" s="161" t="s">
        <v>69</v>
      </c>
      <c r="C21" s="162"/>
      <c r="D21" s="162"/>
      <c r="E21" s="162"/>
      <c r="F21" s="162"/>
      <c r="G21" s="162"/>
      <c r="H21" s="162"/>
      <c r="I21" s="162"/>
      <c r="J21" s="162"/>
      <c r="K21" s="162"/>
      <c r="L21" s="162"/>
      <c r="M21" s="162"/>
      <c r="N21" s="162"/>
      <c r="O21" s="162"/>
      <c r="P21" s="162"/>
      <c r="Q21" s="162"/>
      <c r="R21" s="162"/>
      <c r="S21" s="162"/>
      <c r="T21" s="162"/>
      <c r="U21" s="162"/>
      <c r="V21" s="162"/>
      <c r="W21" s="162"/>
      <c r="X21" s="163"/>
    </row>
    <row r="22" spans="2:27" ht="37.5" customHeight="1">
      <c r="B22" s="164" t="s">
        <v>149</v>
      </c>
      <c r="C22" s="165"/>
      <c r="D22" s="165"/>
      <c r="E22" s="165"/>
      <c r="F22" s="165"/>
      <c r="G22" s="165"/>
      <c r="H22" s="165"/>
      <c r="I22" s="165"/>
      <c r="J22" s="165"/>
      <c r="K22" s="165"/>
      <c r="L22" s="165"/>
      <c r="M22" s="165"/>
      <c r="N22" s="165"/>
      <c r="O22" s="165"/>
      <c r="P22" s="165"/>
      <c r="Q22" s="165"/>
      <c r="R22" s="165"/>
      <c r="S22" s="165"/>
      <c r="T22" s="165"/>
      <c r="U22" s="165"/>
      <c r="V22" s="165"/>
      <c r="W22" s="165"/>
      <c r="X22" s="166"/>
      <c r="AA22" s="7"/>
    </row>
    <row r="23" spans="2:27" ht="18.95" customHeight="1">
      <c r="B23" s="156" t="s">
        <v>15</v>
      </c>
      <c r="C23" s="157"/>
      <c r="D23" s="157"/>
      <c r="E23" s="157"/>
      <c r="F23" s="157"/>
      <c r="G23" s="157"/>
      <c r="H23" s="157"/>
      <c r="I23" s="157"/>
      <c r="J23" s="157"/>
      <c r="K23" s="157"/>
      <c r="L23" s="157"/>
      <c r="M23" s="157"/>
      <c r="N23" s="157"/>
      <c r="O23" s="157"/>
      <c r="P23" s="157"/>
      <c r="Q23" s="157"/>
      <c r="R23" s="157"/>
      <c r="S23" s="157"/>
      <c r="T23" s="157"/>
      <c r="U23" s="157"/>
      <c r="V23" s="157"/>
      <c r="W23" s="157"/>
      <c r="X23" s="158"/>
    </row>
    <row r="24" spans="2:27" ht="18.95" customHeight="1">
      <c r="B24" s="153" t="s">
        <v>16</v>
      </c>
      <c r="C24" s="153"/>
      <c r="D24" s="8" t="s">
        <v>17</v>
      </c>
      <c r="E24" s="8" t="s">
        <v>18</v>
      </c>
      <c r="F24" s="8" t="s">
        <v>19</v>
      </c>
      <c r="G24" s="159" t="s">
        <v>20</v>
      </c>
      <c r="H24" s="159"/>
      <c r="I24" s="159"/>
      <c r="J24" s="8" t="s">
        <v>21</v>
      </c>
      <c r="K24" s="159" t="s">
        <v>22</v>
      </c>
      <c r="L24" s="159"/>
      <c r="M24" s="159"/>
      <c r="N24" s="9" t="s">
        <v>23</v>
      </c>
      <c r="O24" s="159" t="s">
        <v>24</v>
      </c>
      <c r="P24" s="159"/>
      <c r="Q24" s="159" t="s">
        <v>25</v>
      </c>
      <c r="R24" s="159"/>
      <c r="S24" s="159"/>
      <c r="T24" s="160" t="s">
        <v>26</v>
      </c>
      <c r="U24" s="160"/>
      <c r="V24" s="160" t="s">
        <v>27</v>
      </c>
      <c r="W24" s="160"/>
      <c r="X24" s="9" t="s">
        <v>28</v>
      </c>
    </row>
    <row r="25" spans="2:27" ht="18.95" customHeight="1">
      <c r="B25" s="232" t="s">
        <v>29</v>
      </c>
      <c r="C25" s="233"/>
      <c r="D25" s="111"/>
      <c r="E25" s="111"/>
      <c r="F25" s="111"/>
      <c r="G25" s="234"/>
      <c r="H25" s="235"/>
      <c r="I25" s="236"/>
      <c r="J25" s="111"/>
      <c r="K25" s="234"/>
      <c r="L25" s="235"/>
      <c r="M25" s="236"/>
      <c r="N25" s="111"/>
      <c r="O25" s="237"/>
      <c r="P25" s="238"/>
      <c r="Q25" s="237"/>
      <c r="R25" s="239"/>
      <c r="S25" s="238"/>
      <c r="T25" s="234"/>
      <c r="U25" s="236"/>
      <c r="V25" s="234"/>
      <c r="W25" s="236"/>
      <c r="X25" s="113"/>
      <c r="Z25" s="11"/>
      <c r="AA25" s="11"/>
    </row>
    <row r="26" spans="2:27" ht="18.95" customHeight="1">
      <c r="B26" s="232" t="s">
        <v>30</v>
      </c>
      <c r="C26" s="233"/>
      <c r="D26" s="111"/>
      <c r="E26" s="111"/>
      <c r="F26" s="111"/>
      <c r="G26" s="234"/>
      <c r="H26" s="235"/>
      <c r="I26" s="236"/>
      <c r="J26" s="111"/>
      <c r="K26" s="234"/>
      <c r="L26" s="235"/>
      <c r="M26" s="236"/>
      <c r="N26" s="111"/>
      <c r="O26" s="237"/>
      <c r="P26" s="238"/>
      <c r="Q26" s="237"/>
      <c r="R26" s="239"/>
      <c r="S26" s="238"/>
      <c r="T26" s="234"/>
      <c r="U26" s="236"/>
      <c r="V26" s="234"/>
      <c r="W26" s="236"/>
      <c r="X26" s="113"/>
      <c r="Y26" s="7"/>
    </row>
    <row r="27" spans="2:27" ht="19.7" customHeight="1">
      <c r="B27" s="156" t="s">
        <v>47</v>
      </c>
      <c r="C27" s="157"/>
      <c r="D27" s="157"/>
      <c r="E27" s="157"/>
      <c r="F27" s="157"/>
      <c r="G27" s="157"/>
      <c r="H27" s="157"/>
      <c r="I27" s="157"/>
      <c r="J27" s="157"/>
      <c r="K27" s="157"/>
      <c r="L27" s="157"/>
      <c r="M27" s="157"/>
      <c r="N27" s="157"/>
      <c r="O27" s="157"/>
      <c r="P27" s="157"/>
      <c r="Q27" s="157"/>
      <c r="R27" s="157"/>
      <c r="S27" s="157"/>
      <c r="T27" s="157"/>
      <c r="U27" s="157"/>
      <c r="V27" s="157"/>
      <c r="W27" s="157"/>
      <c r="X27" s="158"/>
    </row>
    <row r="28" spans="2:27" ht="25.5">
      <c r="B28" s="8" t="s">
        <v>31</v>
      </c>
      <c r="C28" s="9" t="s">
        <v>77</v>
      </c>
      <c r="D28" s="40" t="str">
        <f>+E17</f>
        <v>META PERIODO</v>
      </c>
      <c r="E28" s="40" t="str">
        <f>+O14</f>
        <v>META</v>
      </c>
      <c r="F28" s="12"/>
      <c r="G28" s="12"/>
      <c r="H28" s="131"/>
      <c r="I28" s="131"/>
      <c r="J28" s="131"/>
      <c r="K28" s="131"/>
      <c r="L28" s="131"/>
      <c r="M28" s="131"/>
      <c r="N28" s="131"/>
      <c r="O28" s="131"/>
      <c r="P28" s="131"/>
      <c r="Q28" s="131"/>
      <c r="R28" s="131"/>
      <c r="S28" s="147"/>
      <c r="T28" s="147"/>
      <c r="U28" s="147"/>
      <c r="V28" s="147"/>
      <c r="W28" s="147"/>
      <c r="X28" s="148"/>
    </row>
    <row r="29" spans="2:27" ht="17.850000000000001" customHeight="1">
      <c r="B29" s="73" t="s">
        <v>32</v>
      </c>
      <c r="C29" s="69">
        <f>IF(ISERROR($D$25/$D$26),0,$D$25/$D$26)</f>
        <v>0</v>
      </c>
      <c r="D29" s="69">
        <f>$E$18</f>
        <v>0</v>
      </c>
      <c r="E29" s="69">
        <f>$O$15</f>
        <v>1</v>
      </c>
      <c r="F29" s="14"/>
      <c r="G29" s="14"/>
      <c r="H29" s="146"/>
      <c r="I29" s="146"/>
      <c r="J29" s="145"/>
      <c r="K29" s="145"/>
      <c r="L29" s="15"/>
      <c r="M29" s="16"/>
      <c r="N29" s="146"/>
      <c r="O29" s="146"/>
      <c r="P29" s="146"/>
      <c r="Q29" s="146"/>
      <c r="R29" s="146"/>
      <c r="S29" s="149"/>
      <c r="T29" s="149"/>
      <c r="U29" s="149"/>
      <c r="V29" s="149"/>
      <c r="W29" s="149"/>
      <c r="X29" s="150"/>
    </row>
    <row r="30" spans="2:27" ht="17.850000000000001" customHeight="1">
      <c r="B30" s="73" t="s">
        <v>33</v>
      </c>
      <c r="C30" s="69">
        <f>IF(ISERROR($E$25/$E$26),0,$E$25/$E$26)</f>
        <v>0</v>
      </c>
      <c r="D30" s="69">
        <f t="shared" ref="D30:D40" si="0">$E$18</f>
        <v>0</v>
      </c>
      <c r="E30" s="69">
        <f t="shared" ref="E30:E39" si="1">$O$15</f>
        <v>1</v>
      </c>
      <c r="F30" s="14"/>
      <c r="G30" s="14"/>
      <c r="H30" s="145"/>
      <c r="I30" s="145"/>
      <c r="J30" s="145"/>
      <c r="K30" s="145"/>
      <c r="L30" s="17"/>
      <c r="M30" s="15"/>
      <c r="N30" s="145"/>
      <c r="O30" s="145"/>
      <c r="P30" s="145"/>
      <c r="Q30" s="145"/>
      <c r="R30" s="145"/>
      <c r="S30" s="149"/>
      <c r="T30" s="149"/>
      <c r="U30" s="149"/>
      <c r="V30" s="149"/>
      <c r="W30" s="149"/>
      <c r="X30" s="150"/>
    </row>
    <row r="31" spans="2:27" ht="17.850000000000001" customHeight="1">
      <c r="B31" s="73" t="s">
        <v>34</v>
      </c>
      <c r="C31" s="69">
        <f>IF(ISERROR($F$25/$F$26),0,$F$25/$F$26)</f>
        <v>0</v>
      </c>
      <c r="D31" s="69">
        <f t="shared" si="0"/>
        <v>0</v>
      </c>
      <c r="E31" s="69">
        <f t="shared" si="1"/>
        <v>1</v>
      </c>
      <c r="F31" s="14"/>
      <c r="G31" s="14"/>
      <c r="H31" s="145"/>
      <c r="I31" s="145"/>
      <c r="J31" s="145"/>
      <c r="K31" s="145"/>
      <c r="L31" s="17"/>
      <c r="M31" s="15"/>
      <c r="N31" s="145"/>
      <c r="O31" s="145"/>
      <c r="P31" s="145"/>
      <c r="Q31" s="145"/>
      <c r="R31" s="145"/>
      <c r="S31" s="149"/>
      <c r="T31" s="149"/>
      <c r="U31" s="149"/>
      <c r="V31" s="149"/>
      <c r="W31" s="149"/>
      <c r="X31" s="150"/>
    </row>
    <row r="32" spans="2:27" ht="17.850000000000001" customHeight="1">
      <c r="B32" s="76" t="s">
        <v>35</v>
      </c>
      <c r="C32" s="69">
        <f>IF(ISERROR($G$25/$G$26),0,$G$25/$G$26)</f>
        <v>0</v>
      </c>
      <c r="D32" s="69">
        <f t="shared" si="0"/>
        <v>0</v>
      </c>
      <c r="E32" s="69">
        <f t="shared" si="1"/>
        <v>1</v>
      </c>
      <c r="F32" s="14"/>
      <c r="G32" s="14"/>
      <c r="H32" s="145"/>
      <c r="I32" s="145"/>
      <c r="J32" s="145"/>
      <c r="K32" s="145"/>
      <c r="L32" s="17"/>
      <c r="M32" s="15"/>
      <c r="N32" s="145"/>
      <c r="O32" s="145"/>
      <c r="P32" s="145"/>
      <c r="Q32" s="145"/>
      <c r="R32" s="145"/>
      <c r="S32" s="149"/>
      <c r="T32" s="149"/>
      <c r="U32" s="149"/>
      <c r="V32" s="149"/>
      <c r="W32" s="149"/>
      <c r="X32" s="150"/>
    </row>
    <row r="33" spans="2:27" ht="17.850000000000001" customHeight="1">
      <c r="B33" s="77" t="s">
        <v>36</v>
      </c>
      <c r="C33" s="69">
        <f>IF(ISERROR($J$25/$J$26),0,$J$25/$J$26)</f>
        <v>0</v>
      </c>
      <c r="D33" s="69">
        <f t="shared" si="0"/>
        <v>0</v>
      </c>
      <c r="E33" s="69">
        <f t="shared" si="1"/>
        <v>1</v>
      </c>
      <c r="F33" s="14"/>
      <c r="G33" s="14"/>
      <c r="H33" s="145"/>
      <c r="I33" s="145"/>
      <c r="J33" s="145"/>
      <c r="K33" s="145"/>
      <c r="L33" s="17"/>
      <c r="M33" s="15"/>
      <c r="N33" s="145"/>
      <c r="O33" s="145"/>
      <c r="P33" s="145"/>
      <c r="Q33" s="145"/>
      <c r="R33" s="145"/>
      <c r="S33" s="149"/>
      <c r="T33" s="149"/>
      <c r="U33" s="149"/>
      <c r="V33" s="149"/>
      <c r="W33" s="149"/>
      <c r="X33" s="150"/>
    </row>
    <row r="34" spans="2:27" ht="17.850000000000001" customHeight="1">
      <c r="B34" s="78" t="s">
        <v>37</v>
      </c>
      <c r="C34" s="69">
        <f>IF(ISERROR($K$25/$K$26),0,$K$25/$K$26)</f>
        <v>0</v>
      </c>
      <c r="D34" s="69">
        <f t="shared" si="0"/>
        <v>0</v>
      </c>
      <c r="E34" s="69">
        <f t="shared" si="1"/>
        <v>1</v>
      </c>
      <c r="F34" s="14"/>
      <c r="G34" s="14"/>
      <c r="H34" s="145"/>
      <c r="I34" s="145"/>
      <c r="J34" s="145"/>
      <c r="K34" s="145"/>
      <c r="L34" s="17"/>
      <c r="M34" s="15"/>
      <c r="N34" s="145"/>
      <c r="O34" s="145"/>
      <c r="P34" s="145"/>
      <c r="Q34" s="145"/>
      <c r="R34" s="145"/>
      <c r="S34" s="149"/>
      <c r="T34" s="149"/>
      <c r="U34" s="149"/>
      <c r="V34" s="149"/>
      <c r="W34" s="149"/>
      <c r="X34" s="150"/>
    </row>
    <row r="35" spans="2:27" ht="17.850000000000001" customHeight="1">
      <c r="B35" s="79" t="s">
        <v>38</v>
      </c>
      <c r="C35" s="69">
        <f>IF(ISERROR($N$25/$N$26),0,$N$25/$N$26)</f>
        <v>0</v>
      </c>
      <c r="D35" s="69">
        <f t="shared" si="0"/>
        <v>0</v>
      </c>
      <c r="E35" s="69">
        <f t="shared" si="1"/>
        <v>1</v>
      </c>
      <c r="F35" s="14"/>
      <c r="G35" s="14"/>
      <c r="H35" s="145"/>
      <c r="I35" s="145"/>
      <c r="J35" s="145"/>
      <c r="K35" s="145"/>
      <c r="L35" s="17"/>
      <c r="M35" s="15"/>
      <c r="N35" s="145"/>
      <c r="O35" s="145"/>
      <c r="P35" s="145"/>
      <c r="Q35" s="145"/>
      <c r="R35" s="145"/>
      <c r="S35" s="149"/>
      <c r="T35" s="149"/>
      <c r="U35" s="149"/>
      <c r="V35" s="149"/>
      <c r="W35" s="149"/>
      <c r="X35" s="150"/>
    </row>
    <row r="36" spans="2:27" ht="17.850000000000001" customHeight="1">
      <c r="B36" s="108" t="s">
        <v>39</v>
      </c>
      <c r="C36" s="69">
        <f>IF(ISERROR($O$25/$O$26),0,$O$25/$O$26)</f>
        <v>0</v>
      </c>
      <c r="D36" s="69">
        <f t="shared" si="0"/>
        <v>0</v>
      </c>
      <c r="E36" s="69">
        <f t="shared" si="1"/>
        <v>1</v>
      </c>
      <c r="F36" s="14"/>
      <c r="G36" s="14"/>
      <c r="H36" s="145"/>
      <c r="I36" s="145"/>
      <c r="J36" s="145"/>
      <c r="K36" s="145"/>
      <c r="L36" s="17"/>
      <c r="M36" s="15"/>
      <c r="N36" s="145"/>
      <c r="O36" s="145"/>
      <c r="P36" s="145"/>
      <c r="Q36" s="145"/>
      <c r="R36" s="145"/>
      <c r="S36" s="149"/>
      <c r="T36" s="149"/>
      <c r="U36" s="149"/>
      <c r="V36" s="149"/>
      <c r="W36" s="149"/>
      <c r="X36" s="150"/>
    </row>
    <row r="37" spans="2:27" ht="17.850000000000001" customHeight="1">
      <c r="B37" s="108" t="s">
        <v>40</v>
      </c>
      <c r="C37" s="69">
        <f>IF(ISERROR($Q$25/$Q$26),0,$Q$25/$Q$26)</f>
        <v>0</v>
      </c>
      <c r="D37" s="69">
        <f t="shared" si="0"/>
        <v>0</v>
      </c>
      <c r="E37" s="69">
        <f t="shared" si="1"/>
        <v>1</v>
      </c>
      <c r="F37" s="14"/>
      <c r="G37" s="14"/>
      <c r="H37" s="145"/>
      <c r="I37" s="145"/>
      <c r="J37" s="145"/>
      <c r="K37" s="145"/>
      <c r="L37" s="17"/>
      <c r="M37" s="15"/>
      <c r="N37" s="145"/>
      <c r="O37" s="145"/>
      <c r="P37" s="145"/>
      <c r="Q37" s="145"/>
      <c r="R37" s="145"/>
      <c r="S37" s="149"/>
      <c r="T37" s="149"/>
      <c r="U37" s="149"/>
      <c r="V37" s="149"/>
      <c r="W37" s="149"/>
      <c r="X37" s="150"/>
    </row>
    <row r="38" spans="2:27" ht="17.850000000000001" customHeight="1">
      <c r="B38" s="108" t="s">
        <v>41</v>
      </c>
      <c r="C38" s="69">
        <f>IF(ISERROR($T$25/$T$26),0,$T$25/$T$26)</f>
        <v>0</v>
      </c>
      <c r="D38" s="69">
        <f>$E$18</f>
        <v>0</v>
      </c>
      <c r="E38" s="69">
        <f t="shared" si="1"/>
        <v>1</v>
      </c>
      <c r="F38" s="14"/>
      <c r="G38" s="14"/>
      <c r="H38" s="145"/>
      <c r="I38" s="145"/>
      <c r="J38" s="145"/>
      <c r="K38" s="145"/>
      <c r="L38" s="17"/>
      <c r="M38" s="15"/>
      <c r="N38" s="145"/>
      <c r="O38" s="145"/>
      <c r="P38" s="145"/>
      <c r="Q38" s="145"/>
      <c r="R38" s="145"/>
      <c r="S38" s="149"/>
      <c r="T38" s="149"/>
      <c r="U38" s="149"/>
      <c r="V38" s="149"/>
      <c r="W38" s="149"/>
      <c r="X38" s="150"/>
    </row>
    <row r="39" spans="2:27" ht="17.850000000000001" customHeight="1">
      <c r="B39" s="36" t="s">
        <v>42</v>
      </c>
      <c r="C39" s="13">
        <f>IF(ISERROR($V$25/$V$26),0,$V$25/$V$26)</f>
        <v>0</v>
      </c>
      <c r="D39" s="13">
        <f t="shared" si="0"/>
        <v>0</v>
      </c>
      <c r="E39" s="13">
        <f t="shared" si="1"/>
        <v>1</v>
      </c>
      <c r="F39" s="14"/>
      <c r="G39" s="14"/>
      <c r="H39" s="145"/>
      <c r="I39" s="145"/>
      <c r="J39" s="145"/>
      <c r="K39" s="145"/>
      <c r="L39" s="17"/>
      <c r="M39" s="15"/>
      <c r="N39" s="145"/>
      <c r="O39" s="145"/>
      <c r="P39" s="145"/>
      <c r="Q39" s="145"/>
      <c r="R39" s="145"/>
      <c r="S39" s="149"/>
      <c r="T39" s="149"/>
      <c r="U39" s="149"/>
      <c r="V39" s="149"/>
      <c r="W39" s="149"/>
      <c r="X39" s="150"/>
    </row>
    <row r="40" spans="2:27" ht="17.850000000000001" customHeight="1">
      <c r="B40" s="36" t="s">
        <v>43</v>
      </c>
      <c r="C40" s="13">
        <f>IF(ISERROR($X$25/$X$26),0,$X$25/$X$26)</f>
        <v>0</v>
      </c>
      <c r="D40" s="13">
        <f t="shared" si="0"/>
        <v>0</v>
      </c>
      <c r="E40" s="13">
        <f>$O$15</f>
        <v>1</v>
      </c>
      <c r="F40" s="18"/>
      <c r="G40" s="18"/>
      <c r="H40" s="138"/>
      <c r="I40" s="138"/>
      <c r="J40" s="138"/>
      <c r="K40" s="138"/>
      <c r="L40" s="19"/>
      <c r="M40" s="20"/>
      <c r="N40" s="138"/>
      <c r="O40" s="138"/>
      <c r="P40" s="138"/>
      <c r="Q40" s="138"/>
      <c r="R40" s="138"/>
      <c r="S40" s="151"/>
      <c r="T40" s="151"/>
      <c r="U40" s="151"/>
      <c r="V40" s="151"/>
      <c r="W40" s="151"/>
      <c r="X40" s="152"/>
    </row>
    <row r="41" spans="2:27" ht="8.4499999999999993" customHeight="1">
      <c r="B41" s="21"/>
      <c r="C41" s="12"/>
      <c r="D41" s="12"/>
      <c r="E41" s="12"/>
      <c r="F41" s="12"/>
      <c r="G41" s="12"/>
      <c r="H41" s="12"/>
      <c r="I41" s="12"/>
      <c r="J41" s="12"/>
      <c r="K41" s="12"/>
      <c r="L41" s="12"/>
      <c r="M41" s="12"/>
      <c r="N41" s="12"/>
      <c r="O41" s="12"/>
      <c r="P41" s="12"/>
      <c r="Q41" s="12"/>
      <c r="R41" s="12"/>
      <c r="S41" s="12"/>
      <c r="T41" s="12"/>
      <c r="U41" s="12"/>
      <c r="V41" s="12"/>
      <c r="W41" s="12"/>
      <c r="X41" s="22"/>
    </row>
    <row r="42" spans="2:27" ht="15.75" customHeight="1">
      <c r="B42" s="224" t="s">
        <v>70</v>
      </c>
      <c r="C42" s="225"/>
      <c r="D42" s="225"/>
      <c r="E42" s="225"/>
      <c r="F42" s="225"/>
      <c r="G42" s="225"/>
      <c r="H42" s="225"/>
      <c r="I42" s="225"/>
      <c r="J42" s="225"/>
      <c r="K42" s="225"/>
      <c r="L42" s="225"/>
      <c r="M42" s="225"/>
      <c r="N42" s="225"/>
      <c r="O42" s="225"/>
      <c r="P42" s="225"/>
      <c r="Q42" s="225"/>
      <c r="R42" s="225"/>
      <c r="S42" s="225"/>
      <c r="T42" s="225"/>
      <c r="U42" s="225"/>
      <c r="V42" s="225"/>
      <c r="W42" s="225"/>
      <c r="X42" s="226"/>
      <c r="Z42" s="23"/>
    </row>
    <row r="43" spans="2:27" ht="42.75" customHeight="1">
      <c r="B43" s="229"/>
      <c r="C43" s="230"/>
      <c r="D43" s="230"/>
      <c r="E43" s="230"/>
      <c r="F43" s="230"/>
      <c r="G43" s="230"/>
      <c r="H43" s="230"/>
      <c r="I43" s="230"/>
      <c r="J43" s="230"/>
      <c r="K43" s="230"/>
      <c r="L43" s="230"/>
      <c r="M43" s="230"/>
      <c r="N43" s="230"/>
      <c r="O43" s="230"/>
      <c r="P43" s="230"/>
      <c r="Q43" s="230"/>
      <c r="R43" s="230"/>
      <c r="S43" s="230"/>
      <c r="T43" s="230"/>
      <c r="U43" s="230"/>
      <c r="V43" s="230"/>
      <c r="W43" s="230"/>
      <c r="X43" s="231"/>
      <c r="Y43" s="24"/>
      <c r="Z43" s="24"/>
      <c r="AA43" s="24"/>
    </row>
    <row r="44" spans="2:27" ht="8.4499999999999993" customHeight="1">
      <c r="B44" s="56"/>
      <c r="C44" s="51"/>
      <c r="D44" s="51"/>
      <c r="E44" s="51"/>
      <c r="F44" s="51"/>
      <c r="G44" s="131"/>
      <c r="H44" s="131"/>
      <c r="I44" s="131"/>
      <c r="J44" s="131"/>
      <c r="K44" s="131"/>
      <c r="L44" s="131"/>
      <c r="M44" s="51"/>
      <c r="N44" s="51"/>
      <c r="O44" s="51"/>
      <c r="P44" s="51"/>
      <c r="Q44" s="51"/>
      <c r="R44" s="51"/>
      <c r="S44" s="51"/>
      <c r="T44" s="51"/>
      <c r="U44" s="51"/>
      <c r="V44" s="51"/>
      <c r="W44" s="51"/>
      <c r="X44" s="54"/>
      <c r="Y44" s="25"/>
      <c r="Z44" s="26"/>
      <c r="AA44" s="27"/>
    </row>
    <row r="45" spans="2:27" ht="12.75">
      <c r="B45" s="132" t="s">
        <v>44</v>
      </c>
      <c r="C45" s="133"/>
      <c r="D45" s="133"/>
      <c r="E45" s="133"/>
      <c r="F45" s="133"/>
      <c r="G45" s="133"/>
      <c r="H45" s="133"/>
      <c r="I45" s="53"/>
      <c r="J45" s="57" t="s">
        <v>45</v>
      </c>
      <c r="K45" s="53"/>
      <c r="L45" s="227" t="s">
        <v>168</v>
      </c>
      <c r="M45" s="135"/>
      <c r="N45" s="53"/>
      <c r="O45" s="58" t="s">
        <v>46</v>
      </c>
      <c r="P45" s="53"/>
      <c r="Q45" s="136"/>
      <c r="R45" s="137"/>
      <c r="S45" s="53"/>
      <c r="T45" s="53"/>
      <c r="U45" s="53"/>
      <c r="V45" s="53"/>
      <c r="W45" s="53"/>
      <c r="X45" s="50"/>
      <c r="Y45" s="25"/>
      <c r="Z45" s="26"/>
      <c r="AA45" s="27"/>
    </row>
    <row r="46" spans="2:27" ht="8.4499999999999993" customHeight="1">
      <c r="B46" s="59"/>
      <c r="C46" s="53"/>
      <c r="D46" s="53"/>
      <c r="E46" s="53"/>
      <c r="F46" s="53"/>
      <c r="G46" s="53"/>
      <c r="H46" s="53"/>
      <c r="I46" s="126"/>
      <c r="J46" s="126"/>
      <c r="K46" s="126"/>
      <c r="L46" s="126"/>
      <c r="M46" s="126"/>
      <c r="N46" s="126"/>
      <c r="O46" s="126"/>
      <c r="P46" s="126"/>
      <c r="Q46" s="126"/>
      <c r="R46" s="126"/>
      <c r="S46" s="126"/>
      <c r="T46" s="126"/>
      <c r="U46" s="126"/>
      <c r="V46" s="126"/>
      <c r="W46" s="126"/>
      <c r="X46" s="127"/>
      <c r="Y46" s="25"/>
      <c r="Z46" s="26"/>
      <c r="AA46" s="27"/>
    </row>
    <row r="47" spans="2:27" ht="14.1" customHeight="1">
      <c r="B47" s="128" t="s">
        <v>57</v>
      </c>
      <c r="C47" s="129"/>
      <c r="D47" s="129"/>
      <c r="E47" s="129"/>
      <c r="F47" s="129"/>
      <c r="G47" s="129"/>
      <c r="H47" s="129"/>
      <c r="I47" s="129"/>
      <c r="J47" s="129"/>
      <c r="K47" s="129"/>
      <c r="L47" s="129"/>
      <c r="M47" s="129"/>
      <c r="N47" s="129"/>
      <c r="O47" s="129"/>
      <c r="P47" s="129"/>
      <c r="Q47" s="129"/>
      <c r="R47" s="129"/>
      <c r="S47" s="129"/>
      <c r="T47" s="129"/>
      <c r="U47" s="129"/>
      <c r="V47" s="129"/>
      <c r="W47" s="129"/>
      <c r="X47" s="130"/>
      <c r="Y47" s="25"/>
      <c r="Z47" s="26"/>
      <c r="AA47" s="27"/>
    </row>
    <row r="48" spans="2:27" ht="8.4499999999999993" customHeight="1">
      <c r="B48" s="60"/>
      <c r="C48" s="52"/>
      <c r="D48" s="52"/>
      <c r="E48" s="52"/>
      <c r="F48" s="52"/>
      <c r="G48" s="61"/>
      <c r="H48" s="52"/>
      <c r="I48" s="62"/>
      <c r="J48" s="63"/>
      <c r="K48" s="64"/>
      <c r="L48" s="52"/>
      <c r="M48" s="52"/>
      <c r="N48" s="52"/>
      <c r="O48" s="52"/>
      <c r="P48" s="52"/>
      <c r="Q48" s="52"/>
      <c r="R48" s="52"/>
      <c r="S48" s="52"/>
      <c r="T48" s="52"/>
      <c r="U48" s="52"/>
      <c r="V48" s="52"/>
      <c r="W48" s="52"/>
      <c r="X48" s="55"/>
      <c r="Y48" s="25"/>
      <c r="Z48" s="26"/>
      <c r="AA48" s="27"/>
    </row>
    <row r="49" spans="2:27" ht="13.5" customHeight="1">
      <c r="B49" s="224" t="s">
        <v>71</v>
      </c>
      <c r="C49" s="225"/>
      <c r="D49" s="225"/>
      <c r="E49" s="225"/>
      <c r="F49" s="225"/>
      <c r="G49" s="225"/>
      <c r="H49" s="225"/>
      <c r="I49" s="225"/>
      <c r="J49" s="225"/>
      <c r="K49" s="225"/>
      <c r="L49" s="225"/>
      <c r="M49" s="225"/>
      <c r="N49" s="225"/>
      <c r="O49" s="225"/>
      <c r="P49" s="225"/>
      <c r="Q49" s="225"/>
      <c r="R49" s="225"/>
      <c r="S49" s="225"/>
      <c r="T49" s="225"/>
      <c r="U49" s="225"/>
      <c r="V49" s="225"/>
      <c r="W49" s="225"/>
      <c r="X49" s="226"/>
      <c r="Y49" s="25"/>
      <c r="Z49" s="26"/>
      <c r="AA49" s="27"/>
    </row>
    <row r="50" spans="2:27" ht="54" customHeight="1">
      <c r="B50" s="229"/>
      <c r="C50" s="230"/>
      <c r="D50" s="230"/>
      <c r="E50" s="230"/>
      <c r="F50" s="230"/>
      <c r="G50" s="230"/>
      <c r="H50" s="230"/>
      <c r="I50" s="230"/>
      <c r="J50" s="230"/>
      <c r="K50" s="230"/>
      <c r="L50" s="230"/>
      <c r="M50" s="230"/>
      <c r="N50" s="230"/>
      <c r="O50" s="230"/>
      <c r="P50" s="230"/>
      <c r="Q50" s="230"/>
      <c r="R50" s="230"/>
      <c r="S50" s="230"/>
      <c r="T50" s="230"/>
      <c r="U50" s="230"/>
      <c r="V50" s="230"/>
      <c r="W50" s="230"/>
      <c r="X50" s="231"/>
    </row>
    <row r="51" spans="2:27" ht="13.5" customHeight="1">
      <c r="B51" s="56"/>
      <c r="C51" s="51"/>
      <c r="D51" s="51"/>
      <c r="E51" s="51"/>
      <c r="F51" s="51"/>
      <c r="G51" s="131"/>
      <c r="H51" s="131"/>
      <c r="I51" s="131"/>
      <c r="J51" s="131"/>
      <c r="K51" s="131"/>
      <c r="L51" s="131"/>
      <c r="M51" s="51"/>
      <c r="N51" s="51"/>
      <c r="O51" s="51"/>
      <c r="P51" s="51"/>
      <c r="Q51" s="51"/>
      <c r="R51" s="51"/>
      <c r="S51" s="51"/>
      <c r="T51" s="51"/>
      <c r="U51" s="51"/>
      <c r="V51" s="51"/>
      <c r="W51" s="51"/>
      <c r="X51" s="54"/>
    </row>
    <row r="52" spans="2:27" ht="13.5" customHeight="1">
      <c r="B52" s="132" t="s">
        <v>44</v>
      </c>
      <c r="C52" s="133"/>
      <c r="D52" s="133"/>
      <c r="E52" s="133"/>
      <c r="F52" s="133"/>
      <c r="G52" s="133"/>
      <c r="H52" s="133"/>
      <c r="I52" s="53"/>
      <c r="J52" s="57" t="s">
        <v>45</v>
      </c>
      <c r="K52" s="53"/>
      <c r="L52" s="227" t="s">
        <v>76</v>
      </c>
      <c r="M52" s="228"/>
      <c r="N52" s="53"/>
      <c r="O52" s="58" t="s">
        <v>46</v>
      </c>
      <c r="P52" s="53"/>
      <c r="Q52" s="136"/>
      <c r="R52" s="137"/>
      <c r="S52" s="53"/>
      <c r="T52" s="53"/>
      <c r="U52" s="53"/>
      <c r="V52" s="53"/>
      <c r="W52" s="53"/>
      <c r="X52" s="50"/>
    </row>
    <row r="53" spans="2:27" ht="13.5" customHeight="1">
      <c r="B53" s="59"/>
      <c r="C53" s="53"/>
      <c r="D53" s="53"/>
      <c r="E53" s="53"/>
      <c r="F53" s="53"/>
      <c r="G53" s="53"/>
      <c r="H53" s="53"/>
      <c r="I53" s="126"/>
      <c r="J53" s="126"/>
      <c r="K53" s="126"/>
      <c r="L53" s="126"/>
      <c r="M53" s="126"/>
      <c r="N53" s="126"/>
      <c r="O53" s="126"/>
      <c r="P53" s="126"/>
      <c r="Q53" s="126"/>
      <c r="R53" s="126"/>
      <c r="S53" s="126"/>
      <c r="T53" s="126"/>
      <c r="U53" s="126"/>
      <c r="V53" s="126"/>
      <c r="W53" s="126"/>
      <c r="X53" s="127"/>
    </row>
    <row r="54" spans="2:27" ht="13.5" customHeight="1">
      <c r="B54" s="128" t="s">
        <v>57</v>
      </c>
      <c r="C54" s="129"/>
      <c r="D54" s="129"/>
      <c r="E54" s="129"/>
      <c r="F54" s="129"/>
      <c r="G54" s="129"/>
      <c r="H54" s="129"/>
      <c r="I54" s="129"/>
      <c r="J54" s="129"/>
      <c r="K54" s="129"/>
      <c r="L54" s="129"/>
      <c r="M54" s="129"/>
      <c r="N54" s="129"/>
      <c r="O54" s="129"/>
      <c r="P54" s="129"/>
      <c r="Q54" s="129"/>
      <c r="R54" s="129"/>
      <c r="S54" s="129"/>
      <c r="T54" s="129"/>
      <c r="U54" s="129"/>
      <c r="V54" s="129"/>
      <c r="W54" s="129"/>
      <c r="X54" s="130"/>
    </row>
    <row r="55" spans="2:27" ht="13.5" customHeight="1">
      <c r="B55" s="60"/>
      <c r="C55" s="52"/>
      <c r="D55" s="52"/>
      <c r="E55" s="52"/>
      <c r="F55" s="52"/>
      <c r="G55" s="61"/>
      <c r="H55" s="52"/>
      <c r="I55" s="62"/>
      <c r="J55" s="63"/>
      <c r="K55" s="64"/>
      <c r="L55" s="52"/>
      <c r="M55" s="52"/>
      <c r="N55" s="52"/>
      <c r="O55" s="52"/>
      <c r="P55" s="52"/>
      <c r="Q55" s="52"/>
      <c r="R55" s="52"/>
      <c r="S55" s="52"/>
      <c r="T55" s="52"/>
      <c r="U55" s="52"/>
      <c r="V55" s="52"/>
      <c r="W55" s="52"/>
      <c r="X55" s="55"/>
    </row>
    <row r="56" spans="2:27" ht="13.5" customHeight="1">
      <c r="B56" s="224" t="s">
        <v>72</v>
      </c>
      <c r="C56" s="225"/>
      <c r="D56" s="225"/>
      <c r="E56" s="225"/>
      <c r="F56" s="225"/>
      <c r="G56" s="225"/>
      <c r="H56" s="225"/>
      <c r="I56" s="225"/>
      <c r="J56" s="225"/>
      <c r="K56" s="225"/>
      <c r="L56" s="225"/>
      <c r="M56" s="225"/>
      <c r="N56" s="225"/>
      <c r="O56" s="225"/>
      <c r="P56" s="225"/>
      <c r="Q56" s="225"/>
      <c r="R56" s="225"/>
      <c r="S56" s="225"/>
      <c r="T56" s="225"/>
      <c r="U56" s="225"/>
      <c r="V56" s="225"/>
      <c r="W56" s="225"/>
      <c r="X56" s="226"/>
    </row>
    <row r="57" spans="2:27" ht="51" customHeight="1">
      <c r="B57" s="142"/>
      <c r="C57" s="143"/>
      <c r="D57" s="143"/>
      <c r="E57" s="143"/>
      <c r="F57" s="143"/>
      <c r="G57" s="143"/>
      <c r="H57" s="143"/>
      <c r="I57" s="143"/>
      <c r="J57" s="143"/>
      <c r="K57" s="143"/>
      <c r="L57" s="143"/>
      <c r="M57" s="143"/>
      <c r="N57" s="143"/>
      <c r="O57" s="143"/>
      <c r="P57" s="143"/>
      <c r="Q57" s="143"/>
      <c r="R57" s="143"/>
      <c r="S57" s="143"/>
      <c r="T57" s="143"/>
      <c r="U57" s="143"/>
      <c r="V57" s="143"/>
      <c r="W57" s="143"/>
      <c r="X57" s="144"/>
    </row>
    <row r="58" spans="2:27" ht="13.5" customHeight="1">
      <c r="B58" s="56"/>
      <c r="C58" s="51"/>
      <c r="D58" s="51"/>
      <c r="E58" s="51"/>
      <c r="F58" s="51"/>
      <c r="G58" s="131"/>
      <c r="H58" s="131"/>
      <c r="I58" s="131"/>
      <c r="J58" s="131"/>
      <c r="K58" s="131"/>
      <c r="L58" s="131"/>
      <c r="M58" s="51"/>
      <c r="N58" s="51"/>
      <c r="O58" s="51"/>
      <c r="P58" s="51"/>
      <c r="Q58" s="51"/>
      <c r="R58" s="51"/>
      <c r="S58" s="51"/>
      <c r="T58" s="51"/>
      <c r="U58" s="51"/>
      <c r="V58" s="51"/>
      <c r="W58" s="51"/>
      <c r="X58" s="54"/>
    </row>
    <row r="59" spans="2:27" ht="13.5" customHeight="1">
      <c r="B59" s="132" t="s">
        <v>44</v>
      </c>
      <c r="C59" s="133"/>
      <c r="D59" s="133"/>
      <c r="E59" s="133"/>
      <c r="F59" s="133"/>
      <c r="G59" s="133"/>
      <c r="H59" s="133"/>
      <c r="I59" s="53"/>
      <c r="J59" s="57" t="s">
        <v>45</v>
      </c>
      <c r="K59" s="53"/>
      <c r="L59" s="134" t="s">
        <v>76</v>
      </c>
      <c r="M59" s="135"/>
      <c r="N59" s="53"/>
      <c r="O59" s="58" t="s">
        <v>46</v>
      </c>
      <c r="P59" s="53"/>
      <c r="Q59" s="136"/>
      <c r="R59" s="137"/>
      <c r="S59" s="53"/>
      <c r="T59" s="53"/>
      <c r="U59" s="53"/>
      <c r="V59" s="53"/>
      <c r="W59" s="53"/>
      <c r="X59" s="50"/>
    </row>
    <row r="60" spans="2:27" ht="13.5" customHeight="1">
      <c r="B60" s="59"/>
      <c r="C60" s="53"/>
      <c r="D60" s="53"/>
      <c r="E60" s="53"/>
      <c r="F60" s="53"/>
      <c r="G60" s="53"/>
      <c r="H60" s="53"/>
      <c r="I60" s="126"/>
      <c r="J60" s="126"/>
      <c r="K60" s="126"/>
      <c r="L60" s="126"/>
      <c r="M60" s="126"/>
      <c r="N60" s="126"/>
      <c r="O60" s="126"/>
      <c r="P60" s="126"/>
      <c r="Q60" s="126"/>
      <c r="R60" s="126"/>
      <c r="S60" s="126"/>
      <c r="T60" s="126"/>
      <c r="U60" s="126"/>
      <c r="V60" s="126"/>
      <c r="W60" s="126"/>
      <c r="X60" s="127"/>
    </row>
    <row r="61" spans="2:27" ht="13.5" customHeight="1">
      <c r="B61" s="128" t="s">
        <v>57</v>
      </c>
      <c r="C61" s="129"/>
      <c r="D61" s="129"/>
      <c r="E61" s="129"/>
      <c r="F61" s="129"/>
      <c r="G61" s="129"/>
      <c r="H61" s="129"/>
      <c r="I61" s="129"/>
      <c r="J61" s="129"/>
      <c r="K61" s="129"/>
      <c r="L61" s="129"/>
      <c r="M61" s="129"/>
      <c r="N61" s="129"/>
      <c r="O61" s="129"/>
      <c r="P61" s="129"/>
      <c r="Q61" s="129"/>
      <c r="R61" s="129"/>
      <c r="S61" s="129"/>
      <c r="T61" s="129"/>
      <c r="U61" s="129"/>
      <c r="V61" s="129"/>
      <c r="W61" s="129"/>
      <c r="X61" s="130"/>
    </row>
    <row r="62" spans="2:27" ht="13.5" customHeight="1">
      <c r="B62" s="60"/>
      <c r="C62" s="52"/>
      <c r="D62" s="52"/>
      <c r="E62" s="52"/>
      <c r="F62" s="52"/>
      <c r="G62" s="61"/>
      <c r="H62" s="52"/>
      <c r="I62" s="62"/>
      <c r="J62" s="63"/>
      <c r="K62" s="64"/>
      <c r="L62" s="52"/>
      <c r="M62" s="52"/>
      <c r="N62" s="52"/>
      <c r="O62" s="52"/>
      <c r="P62" s="52"/>
      <c r="Q62" s="52"/>
      <c r="R62" s="52"/>
      <c r="S62" s="52"/>
      <c r="T62" s="52"/>
      <c r="U62" s="52"/>
      <c r="V62" s="52"/>
      <c r="W62" s="52"/>
      <c r="X62" s="55"/>
    </row>
    <row r="63" spans="2:27" ht="13.5" customHeight="1">
      <c r="B63" s="224" t="s">
        <v>73</v>
      </c>
      <c r="C63" s="225"/>
      <c r="D63" s="225"/>
      <c r="E63" s="225"/>
      <c r="F63" s="225"/>
      <c r="G63" s="225"/>
      <c r="H63" s="225"/>
      <c r="I63" s="225"/>
      <c r="J63" s="225"/>
      <c r="K63" s="225"/>
      <c r="L63" s="225"/>
      <c r="M63" s="225"/>
      <c r="N63" s="225"/>
      <c r="O63" s="225"/>
      <c r="P63" s="225"/>
      <c r="Q63" s="225"/>
      <c r="R63" s="225"/>
      <c r="S63" s="225"/>
      <c r="T63" s="225"/>
      <c r="U63" s="225"/>
      <c r="V63" s="225"/>
      <c r="W63" s="225"/>
      <c r="X63" s="226"/>
    </row>
    <row r="64" spans="2:27" ht="46.5" customHeight="1">
      <c r="B64" s="142"/>
      <c r="C64" s="143"/>
      <c r="D64" s="143"/>
      <c r="E64" s="143"/>
      <c r="F64" s="143"/>
      <c r="G64" s="143"/>
      <c r="H64" s="143"/>
      <c r="I64" s="143"/>
      <c r="J64" s="143"/>
      <c r="K64" s="143"/>
      <c r="L64" s="143"/>
      <c r="M64" s="143"/>
      <c r="N64" s="143"/>
      <c r="O64" s="143"/>
      <c r="P64" s="143"/>
      <c r="Q64" s="143"/>
      <c r="R64" s="143"/>
      <c r="S64" s="143"/>
      <c r="T64" s="143"/>
      <c r="U64" s="143"/>
      <c r="V64" s="143"/>
      <c r="W64" s="143"/>
      <c r="X64" s="144"/>
    </row>
    <row r="65" spans="2:24" ht="13.5" customHeight="1">
      <c r="B65" s="56"/>
      <c r="C65" s="51"/>
      <c r="D65" s="51"/>
      <c r="E65" s="51"/>
      <c r="F65" s="51"/>
      <c r="G65" s="131"/>
      <c r="H65" s="131"/>
      <c r="I65" s="131"/>
      <c r="J65" s="131"/>
      <c r="K65" s="131"/>
      <c r="L65" s="131"/>
      <c r="M65" s="51"/>
      <c r="N65" s="51"/>
      <c r="O65" s="51"/>
      <c r="P65" s="51"/>
      <c r="Q65" s="51"/>
      <c r="R65" s="51"/>
      <c r="S65" s="51"/>
      <c r="T65" s="51"/>
      <c r="U65" s="51"/>
      <c r="V65" s="51"/>
      <c r="W65" s="51"/>
      <c r="X65" s="54"/>
    </row>
    <row r="66" spans="2:24" ht="13.5" customHeight="1">
      <c r="B66" s="132" t="s">
        <v>44</v>
      </c>
      <c r="C66" s="133"/>
      <c r="D66" s="133"/>
      <c r="E66" s="133"/>
      <c r="F66" s="133"/>
      <c r="G66" s="133"/>
      <c r="H66" s="133"/>
      <c r="I66" s="53"/>
      <c r="J66" s="57" t="s">
        <v>45</v>
      </c>
      <c r="K66" s="53"/>
      <c r="L66" s="134"/>
      <c r="M66" s="135"/>
      <c r="N66" s="53"/>
      <c r="O66" s="58" t="s">
        <v>46</v>
      </c>
      <c r="P66" s="53"/>
      <c r="Q66" s="136"/>
      <c r="R66" s="137"/>
      <c r="S66" s="53"/>
      <c r="T66" s="53"/>
      <c r="U66" s="53"/>
      <c r="V66" s="53"/>
      <c r="W66" s="53"/>
      <c r="X66" s="50"/>
    </row>
    <row r="67" spans="2:24" ht="13.5" customHeight="1">
      <c r="B67" s="59"/>
      <c r="C67" s="53"/>
      <c r="D67" s="53"/>
      <c r="E67" s="53"/>
      <c r="F67" s="53"/>
      <c r="G67" s="53"/>
      <c r="H67" s="53"/>
      <c r="I67" s="126"/>
      <c r="J67" s="126"/>
      <c r="K67" s="126"/>
      <c r="L67" s="126"/>
      <c r="M67" s="126"/>
      <c r="N67" s="126"/>
      <c r="O67" s="126"/>
      <c r="P67" s="126"/>
      <c r="Q67" s="126"/>
      <c r="R67" s="126"/>
      <c r="S67" s="126"/>
      <c r="T67" s="126"/>
      <c r="U67" s="126"/>
      <c r="V67" s="126"/>
      <c r="W67" s="126"/>
      <c r="X67" s="127"/>
    </row>
    <row r="68" spans="2:24" ht="13.5" customHeight="1">
      <c r="B68" s="128" t="s">
        <v>57</v>
      </c>
      <c r="C68" s="129"/>
      <c r="D68" s="129"/>
      <c r="E68" s="129"/>
      <c r="F68" s="129"/>
      <c r="G68" s="129"/>
      <c r="H68" s="129"/>
      <c r="I68" s="129"/>
      <c r="J68" s="129"/>
      <c r="K68" s="129"/>
      <c r="L68" s="129"/>
      <c r="M68" s="129"/>
      <c r="N68" s="129"/>
      <c r="O68" s="129"/>
      <c r="P68" s="129"/>
      <c r="Q68" s="129"/>
      <c r="R68" s="129"/>
      <c r="S68" s="129"/>
      <c r="T68" s="129"/>
      <c r="U68" s="129"/>
      <c r="V68" s="129"/>
      <c r="W68" s="129"/>
      <c r="X68" s="130"/>
    </row>
    <row r="69" spans="2:24" ht="13.5" customHeight="1">
      <c r="B69" s="60"/>
      <c r="C69" s="52"/>
      <c r="D69" s="52"/>
      <c r="E69" s="52"/>
      <c r="F69" s="52"/>
      <c r="G69" s="61"/>
      <c r="H69" s="52"/>
      <c r="I69" s="62"/>
      <c r="J69" s="63"/>
      <c r="K69" s="64"/>
      <c r="L69" s="52"/>
      <c r="M69" s="52"/>
      <c r="N69" s="52"/>
      <c r="O69" s="52"/>
      <c r="P69" s="52"/>
      <c r="Q69" s="52"/>
      <c r="R69" s="52"/>
      <c r="S69" s="52"/>
      <c r="T69" s="52"/>
      <c r="U69" s="52"/>
      <c r="V69" s="52"/>
      <c r="W69" s="52"/>
      <c r="X69" s="55"/>
    </row>
  </sheetData>
  <sheetProtection selectLockedCells="1" selectUnlockedCells="1"/>
  <mergeCells count="163">
    <mergeCell ref="W5:X5"/>
    <mergeCell ref="B6:B8"/>
    <mergeCell ref="C6:R8"/>
    <mergeCell ref="S6:X8"/>
    <mergeCell ref="B9:X9"/>
    <mergeCell ref="B10:X10"/>
    <mergeCell ref="B1:B4"/>
    <mergeCell ref="C1:R1"/>
    <mergeCell ref="S1:X4"/>
    <mergeCell ref="C2:R4"/>
    <mergeCell ref="C5:D5"/>
    <mergeCell ref="E5:G5"/>
    <mergeCell ref="H5:J5"/>
    <mergeCell ref="K5:N5"/>
    <mergeCell ref="O5:R5"/>
    <mergeCell ref="S5:V5"/>
    <mergeCell ref="B15:F15"/>
    <mergeCell ref="K15:N15"/>
    <mergeCell ref="O15:R15"/>
    <mergeCell ref="S15:U15"/>
    <mergeCell ref="V15:X15"/>
    <mergeCell ref="B11:X11"/>
    <mergeCell ref="B12:X12"/>
    <mergeCell ref="B13:F14"/>
    <mergeCell ref="K13:N14"/>
    <mergeCell ref="O13:X13"/>
    <mergeCell ref="O14:R14"/>
    <mergeCell ref="S14:U14"/>
    <mergeCell ref="V14:X14"/>
    <mergeCell ref="G13:I14"/>
    <mergeCell ref="J13:J14"/>
    <mergeCell ref="G15:I15"/>
    <mergeCell ref="C18:D18"/>
    <mergeCell ref="E18:F18"/>
    <mergeCell ref="G18:L18"/>
    <mergeCell ref="M18:R18"/>
    <mergeCell ref="S18:X18"/>
    <mergeCell ref="B19:M19"/>
    <mergeCell ref="N19:X19"/>
    <mergeCell ref="B16:X16"/>
    <mergeCell ref="C17:D17"/>
    <mergeCell ref="E17:F17"/>
    <mergeCell ref="G17:L17"/>
    <mergeCell ref="M17:R17"/>
    <mergeCell ref="S17:X17"/>
    <mergeCell ref="B20:M20"/>
    <mergeCell ref="N20:X20"/>
    <mergeCell ref="B21:X21"/>
    <mergeCell ref="B22:X22"/>
    <mergeCell ref="B23:X23"/>
    <mergeCell ref="B24:C24"/>
    <mergeCell ref="G24:I24"/>
    <mergeCell ref="K24:M24"/>
    <mergeCell ref="O24:P24"/>
    <mergeCell ref="Q24:S24"/>
    <mergeCell ref="T24:U24"/>
    <mergeCell ref="V24:W24"/>
    <mergeCell ref="B25:C25"/>
    <mergeCell ref="G25:I25"/>
    <mergeCell ref="K25:M25"/>
    <mergeCell ref="O25:P25"/>
    <mergeCell ref="Q25:S25"/>
    <mergeCell ref="T25:U25"/>
    <mergeCell ref="V25:W25"/>
    <mergeCell ref="V26:W26"/>
    <mergeCell ref="B27:X27"/>
    <mergeCell ref="H28:I29"/>
    <mergeCell ref="J28:M28"/>
    <mergeCell ref="N28:O29"/>
    <mergeCell ref="P28:R29"/>
    <mergeCell ref="S28:X28"/>
    <mergeCell ref="J29:K29"/>
    <mergeCell ref="S29:X40"/>
    <mergeCell ref="H30:I30"/>
    <mergeCell ref="B26:C26"/>
    <mergeCell ref="G26:I26"/>
    <mergeCell ref="K26:M26"/>
    <mergeCell ref="O26:P26"/>
    <mergeCell ref="Q26:S26"/>
    <mergeCell ref="T26:U26"/>
    <mergeCell ref="H32:I32"/>
    <mergeCell ref="J32:K32"/>
    <mergeCell ref="N32:O32"/>
    <mergeCell ref="P32:R32"/>
    <mergeCell ref="H33:I33"/>
    <mergeCell ref="J33:K33"/>
    <mergeCell ref="N33:O33"/>
    <mergeCell ref="P33:R33"/>
    <mergeCell ref="J30:K30"/>
    <mergeCell ref="N30:O30"/>
    <mergeCell ref="P30:R30"/>
    <mergeCell ref="H31:I31"/>
    <mergeCell ref="J31:K31"/>
    <mergeCell ref="N31:O31"/>
    <mergeCell ref="P31:R31"/>
    <mergeCell ref="H36:I36"/>
    <mergeCell ref="J36:K36"/>
    <mergeCell ref="N36:O36"/>
    <mergeCell ref="P36:R36"/>
    <mergeCell ref="H37:I37"/>
    <mergeCell ref="J37:K37"/>
    <mergeCell ref="N37:O37"/>
    <mergeCell ref="P37:R37"/>
    <mergeCell ref="H34:I34"/>
    <mergeCell ref="J34:K34"/>
    <mergeCell ref="N34:O34"/>
    <mergeCell ref="P34:R34"/>
    <mergeCell ref="H35:I35"/>
    <mergeCell ref="J35:K35"/>
    <mergeCell ref="N35:O35"/>
    <mergeCell ref="P35:R35"/>
    <mergeCell ref="H40:I40"/>
    <mergeCell ref="J40:K40"/>
    <mergeCell ref="N40:O40"/>
    <mergeCell ref="P40:R40"/>
    <mergeCell ref="B42:X42"/>
    <mergeCell ref="B43:X43"/>
    <mergeCell ref="H38:I38"/>
    <mergeCell ref="J38:K38"/>
    <mergeCell ref="N38:O38"/>
    <mergeCell ref="P38:R38"/>
    <mergeCell ref="H39:I39"/>
    <mergeCell ref="J39:K39"/>
    <mergeCell ref="N39:O39"/>
    <mergeCell ref="P39:R39"/>
    <mergeCell ref="I46:X46"/>
    <mergeCell ref="B47:X47"/>
    <mergeCell ref="B49:X49"/>
    <mergeCell ref="B50:X50"/>
    <mergeCell ref="G51:H51"/>
    <mergeCell ref="I51:J51"/>
    <mergeCell ref="K51:L51"/>
    <mergeCell ref="G44:H44"/>
    <mergeCell ref="I44:J44"/>
    <mergeCell ref="K44:L44"/>
    <mergeCell ref="B45:H45"/>
    <mergeCell ref="L45:M45"/>
    <mergeCell ref="Q45:R45"/>
    <mergeCell ref="B57:X57"/>
    <mergeCell ref="G58:H58"/>
    <mergeCell ref="I58:J58"/>
    <mergeCell ref="K58:L58"/>
    <mergeCell ref="B59:H59"/>
    <mergeCell ref="L59:M59"/>
    <mergeCell ref="Q59:R59"/>
    <mergeCell ref="B52:H52"/>
    <mergeCell ref="L52:M52"/>
    <mergeCell ref="Q52:R52"/>
    <mergeCell ref="I53:X53"/>
    <mergeCell ref="B54:X54"/>
    <mergeCell ref="B56:X56"/>
    <mergeCell ref="B66:H66"/>
    <mergeCell ref="L66:M66"/>
    <mergeCell ref="Q66:R66"/>
    <mergeCell ref="I67:X67"/>
    <mergeCell ref="B68:X68"/>
    <mergeCell ref="I60:X60"/>
    <mergeCell ref="B61:X61"/>
    <mergeCell ref="B63:X63"/>
    <mergeCell ref="B64:X64"/>
    <mergeCell ref="G65:H65"/>
    <mergeCell ref="I65:J65"/>
    <mergeCell ref="K65:L65"/>
  </mergeCells>
  <printOptions horizontalCentered="1"/>
  <pageMargins left="0.78740157480314965" right="0.78740157480314965" top="1.4960629921259843" bottom="0.78740157480314965" header="0.31496062992125984" footer="0.31496062992125984"/>
  <pageSetup paperSize="256" scale="57" firstPageNumber="0" pageOrder="overThenDown" orientation="portrait" r:id="rId1"/>
  <headerFooter alignWithMargins="0">
    <oddHeader>&amp;L&amp;G&amp;R&amp;"Arial,Negrita"&amp;12FICHA TÉCNICA Y CONSOLIDADO DE INDICADORES DE GESTIÓN
&amp;"Arial,Normal"&amp;9FO-SGI-15
04-02-2022
V.05</oddHeader>
    <oddFooter>&amp;CCarrera 20 N° 08-02, Cod. Postal 850001,Tel. 6336339 Ext.1601, Yopal, Casanarewww.casanare.gov.co -  planeacion@casanare.gov.co</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1:AC69"/>
  <sheetViews>
    <sheetView topLeftCell="A20" zoomScale="86" zoomScaleNormal="86" workbookViewId="0">
      <selection activeCell="AC30" sqref="AC30"/>
    </sheetView>
  </sheetViews>
  <sheetFormatPr baseColWidth="10" defaultColWidth="4.625" defaultRowHeight="13.5" customHeight="1"/>
  <cols>
    <col min="1" max="1" width="4.625" style="1"/>
    <col min="2" max="2" width="15.5" style="1" customWidth="1"/>
    <col min="3" max="4" width="9.625" style="1" customWidth="1"/>
    <col min="5" max="5" width="11" style="1" customWidth="1"/>
    <col min="6" max="6" width="6.625" style="1" customWidth="1"/>
    <col min="7" max="7" width="3.5" style="1" customWidth="1"/>
    <col min="8" max="8" width="2.375" style="1" customWidth="1"/>
    <col min="9" max="9" width="4.125" style="1" customWidth="1"/>
    <col min="10" max="10" width="9.625" style="1" customWidth="1"/>
    <col min="11" max="11" width="1.625" style="1" customWidth="1"/>
    <col min="12" max="12" width="2.125" style="1" customWidth="1"/>
    <col min="13" max="13" width="2.375" style="1" customWidth="1"/>
    <col min="14" max="14" width="6.125" style="1" customWidth="1"/>
    <col min="15" max="15" width="5.625" style="1" bestFit="1" customWidth="1"/>
    <col min="16" max="16" width="2" style="1" customWidth="1"/>
    <col min="17" max="17" width="1.5" style="1" customWidth="1"/>
    <col min="18" max="18" width="3.625" style="1" customWidth="1"/>
    <col min="19" max="19" width="5.375" style="1" customWidth="1"/>
    <col min="20" max="20" width="3.5" style="1" customWidth="1"/>
    <col min="21" max="24" width="5.125" style="1" customWidth="1"/>
    <col min="25" max="25" width="16.375" style="1" customWidth="1"/>
    <col min="26" max="26" width="10.625" style="1" customWidth="1"/>
    <col min="27" max="27" width="26.875" style="1" customWidth="1"/>
    <col min="28" max="28" width="14.625" style="2" customWidth="1"/>
    <col min="29" max="29" width="4.625" style="2"/>
    <col min="30" max="16384" width="4.625" style="1"/>
  </cols>
  <sheetData>
    <row r="1" spans="2:29" ht="13.5" hidden="1" customHeight="1">
      <c r="B1" s="196"/>
      <c r="C1" s="207" t="s">
        <v>58</v>
      </c>
      <c r="D1" s="207"/>
      <c r="E1" s="207"/>
      <c r="F1" s="207"/>
      <c r="G1" s="207"/>
      <c r="H1" s="207"/>
      <c r="I1" s="207"/>
      <c r="J1" s="207"/>
      <c r="K1" s="207"/>
      <c r="L1" s="207"/>
      <c r="M1" s="207"/>
      <c r="N1" s="207"/>
      <c r="O1" s="207"/>
      <c r="P1" s="207"/>
      <c r="Q1" s="207"/>
      <c r="R1" s="207"/>
      <c r="S1" s="196"/>
      <c r="T1" s="196"/>
      <c r="U1" s="196"/>
      <c r="V1" s="196"/>
      <c r="W1" s="196"/>
      <c r="X1" s="196"/>
    </row>
    <row r="2" spans="2:29" ht="13.5" hidden="1" customHeight="1">
      <c r="B2" s="196"/>
      <c r="C2" s="208" t="s">
        <v>59</v>
      </c>
      <c r="D2" s="198"/>
      <c r="E2" s="198"/>
      <c r="F2" s="198"/>
      <c r="G2" s="198"/>
      <c r="H2" s="198"/>
      <c r="I2" s="198"/>
      <c r="J2" s="198"/>
      <c r="K2" s="198"/>
      <c r="L2" s="198"/>
      <c r="M2" s="198"/>
      <c r="N2" s="198"/>
      <c r="O2" s="198"/>
      <c r="P2" s="198"/>
      <c r="Q2" s="198"/>
      <c r="R2" s="199"/>
      <c r="S2" s="196"/>
      <c r="T2" s="196"/>
      <c r="U2" s="196"/>
      <c r="V2" s="196"/>
      <c r="W2" s="196"/>
      <c r="X2" s="196"/>
    </row>
    <row r="3" spans="2:29" ht="13.5" hidden="1" customHeight="1">
      <c r="B3" s="196"/>
      <c r="C3" s="209"/>
      <c r="D3" s="201"/>
      <c r="E3" s="201"/>
      <c r="F3" s="201"/>
      <c r="G3" s="201"/>
      <c r="H3" s="201"/>
      <c r="I3" s="201"/>
      <c r="J3" s="201"/>
      <c r="K3" s="201"/>
      <c r="L3" s="201"/>
      <c r="M3" s="201"/>
      <c r="N3" s="201"/>
      <c r="O3" s="201"/>
      <c r="P3" s="201"/>
      <c r="Q3" s="201"/>
      <c r="R3" s="202"/>
      <c r="S3" s="196"/>
      <c r="T3" s="196"/>
      <c r="U3" s="196"/>
      <c r="V3" s="196"/>
      <c r="W3" s="196"/>
      <c r="X3" s="196"/>
    </row>
    <row r="4" spans="2:29" ht="13.5" hidden="1" customHeight="1">
      <c r="B4" s="196"/>
      <c r="C4" s="210"/>
      <c r="D4" s="204"/>
      <c r="E4" s="204"/>
      <c r="F4" s="204"/>
      <c r="G4" s="204"/>
      <c r="H4" s="204"/>
      <c r="I4" s="204"/>
      <c r="J4" s="204"/>
      <c r="K4" s="204"/>
      <c r="L4" s="204"/>
      <c r="M4" s="204"/>
      <c r="N4" s="204"/>
      <c r="O4" s="204"/>
      <c r="P4" s="204"/>
      <c r="Q4" s="204"/>
      <c r="R4" s="205"/>
      <c r="S4" s="196"/>
      <c r="T4" s="196"/>
      <c r="U4" s="196"/>
      <c r="V4" s="196"/>
      <c r="W4" s="196"/>
      <c r="X4" s="196"/>
    </row>
    <row r="5" spans="2:29" ht="14.25" hidden="1" customHeight="1">
      <c r="B5" s="3" t="s">
        <v>0</v>
      </c>
      <c r="C5" s="211" t="s">
        <v>1</v>
      </c>
      <c r="D5" s="211"/>
      <c r="E5" s="212" t="s">
        <v>2</v>
      </c>
      <c r="F5" s="212"/>
      <c r="G5" s="212"/>
      <c r="H5" s="155">
        <v>5</v>
      </c>
      <c r="I5" s="155"/>
      <c r="J5" s="155"/>
      <c r="K5" s="212" t="s">
        <v>3</v>
      </c>
      <c r="L5" s="212"/>
      <c r="M5" s="212"/>
      <c r="N5" s="212"/>
      <c r="O5" s="211">
        <v>2015</v>
      </c>
      <c r="P5" s="211"/>
      <c r="Q5" s="211"/>
      <c r="R5" s="211"/>
      <c r="S5" s="213" t="s">
        <v>4</v>
      </c>
      <c r="T5" s="214"/>
      <c r="U5" s="214"/>
      <c r="V5" s="215"/>
      <c r="W5" s="194" t="s">
        <v>5</v>
      </c>
      <c r="X5" s="195"/>
    </row>
    <row r="6" spans="2:29" ht="13.5" customHeight="1">
      <c r="B6" s="196"/>
      <c r="C6" s="197" t="s">
        <v>79</v>
      </c>
      <c r="D6" s="198"/>
      <c r="E6" s="198"/>
      <c r="F6" s="198"/>
      <c r="G6" s="198"/>
      <c r="H6" s="198"/>
      <c r="I6" s="198"/>
      <c r="J6" s="198"/>
      <c r="K6" s="198"/>
      <c r="L6" s="198"/>
      <c r="M6" s="198"/>
      <c r="N6" s="198"/>
      <c r="O6" s="198"/>
      <c r="P6" s="198"/>
      <c r="Q6" s="198"/>
      <c r="R6" s="199"/>
      <c r="S6" s="196" t="s">
        <v>88</v>
      </c>
      <c r="T6" s="196"/>
      <c r="U6" s="196"/>
      <c r="V6" s="196"/>
      <c r="W6" s="196"/>
      <c r="X6" s="196"/>
      <c r="AB6" s="1"/>
      <c r="AC6" s="1"/>
    </row>
    <row r="7" spans="2:29" ht="13.5" customHeight="1">
      <c r="B7" s="196"/>
      <c r="C7" s="200"/>
      <c r="D7" s="201"/>
      <c r="E7" s="201"/>
      <c r="F7" s="201"/>
      <c r="G7" s="201"/>
      <c r="H7" s="201"/>
      <c r="I7" s="201"/>
      <c r="J7" s="201"/>
      <c r="K7" s="201"/>
      <c r="L7" s="201"/>
      <c r="M7" s="201"/>
      <c r="N7" s="201"/>
      <c r="O7" s="201"/>
      <c r="P7" s="201"/>
      <c r="Q7" s="201"/>
      <c r="R7" s="202"/>
      <c r="S7" s="196"/>
      <c r="T7" s="196"/>
      <c r="U7" s="196"/>
      <c r="V7" s="196"/>
      <c r="W7" s="196"/>
      <c r="X7" s="196"/>
      <c r="AB7" s="1"/>
      <c r="AC7" s="1"/>
    </row>
    <row r="8" spans="2:29" ht="13.5" customHeight="1">
      <c r="B8" s="196"/>
      <c r="C8" s="203"/>
      <c r="D8" s="204"/>
      <c r="E8" s="204"/>
      <c r="F8" s="204"/>
      <c r="G8" s="204"/>
      <c r="H8" s="204"/>
      <c r="I8" s="204"/>
      <c r="J8" s="204"/>
      <c r="K8" s="204"/>
      <c r="L8" s="204"/>
      <c r="M8" s="204"/>
      <c r="N8" s="204"/>
      <c r="O8" s="204"/>
      <c r="P8" s="204"/>
      <c r="Q8" s="204"/>
      <c r="R8" s="205"/>
      <c r="S8" s="196"/>
      <c r="T8" s="196"/>
      <c r="U8" s="196"/>
      <c r="V8" s="196"/>
      <c r="W8" s="196"/>
      <c r="X8" s="196"/>
      <c r="AB8" s="1"/>
      <c r="AC8" s="1"/>
    </row>
    <row r="9" spans="2:29" ht="9" customHeight="1">
      <c r="B9" s="159"/>
      <c r="C9" s="159"/>
      <c r="D9" s="159"/>
      <c r="E9" s="159"/>
      <c r="F9" s="159"/>
      <c r="G9" s="159"/>
      <c r="H9" s="159"/>
      <c r="I9" s="159"/>
      <c r="J9" s="159"/>
      <c r="K9" s="159"/>
      <c r="L9" s="159"/>
      <c r="M9" s="159"/>
      <c r="N9" s="159"/>
      <c r="O9" s="159"/>
      <c r="P9" s="159"/>
      <c r="Q9" s="159"/>
      <c r="R9" s="159"/>
      <c r="S9" s="159"/>
      <c r="T9" s="159"/>
      <c r="U9" s="159"/>
      <c r="V9" s="159"/>
      <c r="W9" s="159"/>
      <c r="X9" s="159"/>
    </row>
    <row r="10" spans="2:29" ht="19.350000000000001" customHeight="1">
      <c r="B10" s="156" t="s">
        <v>49</v>
      </c>
      <c r="C10" s="157"/>
      <c r="D10" s="157"/>
      <c r="E10" s="157"/>
      <c r="F10" s="157"/>
      <c r="G10" s="157"/>
      <c r="H10" s="157"/>
      <c r="I10" s="157"/>
      <c r="J10" s="157"/>
      <c r="K10" s="157"/>
      <c r="L10" s="157"/>
      <c r="M10" s="157"/>
      <c r="N10" s="157"/>
      <c r="O10" s="157"/>
      <c r="P10" s="157"/>
      <c r="Q10" s="157"/>
      <c r="R10" s="157"/>
      <c r="S10" s="157"/>
      <c r="T10" s="157"/>
      <c r="U10" s="157"/>
      <c r="V10" s="157"/>
      <c r="W10" s="157"/>
      <c r="X10" s="158"/>
    </row>
    <row r="11" spans="2:29" ht="15" customHeight="1">
      <c r="B11" s="159" t="s">
        <v>6</v>
      </c>
      <c r="C11" s="159"/>
      <c r="D11" s="159"/>
      <c r="E11" s="159"/>
      <c r="F11" s="159"/>
      <c r="G11" s="159"/>
      <c r="H11" s="159"/>
      <c r="I11" s="159"/>
      <c r="J11" s="159"/>
      <c r="K11" s="159"/>
      <c r="L11" s="159"/>
      <c r="M11" s="159"/>
      <c r="N11" s="159"/>
      <c r="O11" s="159"/>
      <c r="P11" s="159"/>
      <c r="Q11" s="159"/>
      <c r="R11" s="159"/>
      <c r="S11" s="159"/>
      <c r="T11" s="159"/>
      <c r="U11" s="159"/>
      <c r="V11" s="159"/>
      <c r="W11" s="159"/>
      <c r="X11" s="159"/>
    </row>
    <row r="12" spans="2:29" ht="23.25" customHeight="1">
      <c r="B12" s="183" t="s">
        <v>167</v>
      </c>
      <c r="C12" s="183"/>
      <c r="D12" s="183"/>
      <c r="E12" s="183"/>
      <c r="F12" s="183"/>
      <c r="G12" s="183"/>
      <c r="H12" s="183"/>
      <c r="I12" s="183"/>
      <c r="J12" s="183"/>
      <c r="K12" s="183"/>
      <c r="L12" s="183"/>
      <c r="M12" s="183"/>
      <c r="N12" s="183"/>
      <c r="O12" s="183"/>
      <c r="P12" s="183"/>
      <c r="Q12" s="183"/>
      <c r="R12" s="183"/>
      <c r="S12" s="183"/>
      <c r="T12" s="183"/>
      <c r="U12" s="183"/>
      <c r="V12" s="183"/>
      <c r="W12" s="183"/>
      <c r="X12" s="183"/>
    </row>
    <row r="13" spans="2:29" ht="12" customHeight="1">
      <c r="B13" s="184" t="s">
        <v>56</v>
      </c>
      <c r="C13" s="185"/>
      <c r="D13" s="185"/>
      <c r="E13" s="185"/>
      <c r="F13" s="186"/>
      <c r="G13" s="160" t="s">
        <v>48</v>
      </c>
      <c r="H13" s="160"/>
      <c r="I13" s="160"/>
      <c r="J13" s="160" t="s">
        <v>81</v>
      </c>
      <c r="K13" s="184" t="s">
        <v>7</v>
      </c>
      <c r="L13" s="185"/>
      <c r="M13" s="185"/>
      <c r="N13" s="186"/>
      <c r="O13" s="170" t="s">
        <v>8</v>
      </c>
      <c r="P13" s="190"/>
      <c r="Q13" s="190"/>
      <c r="R13" s="190"/>
      <c r="S13" s="190"/>
      <c r="T13" s="190"/>
      <c r="U13" s="190"/>
      <c r="V13" s="190"/>
      <c r="W13" s="190"/>
      <c r="X13" s="171"/>
      <c r="Y13" s="4"/>
      <c r="Z13" s="4"/>
      <c r="AA13" s="4"/>
    </row>
    <row r="14" spans="2:29" ht="32.1" customHeight="1">
      <c r="B14" s="187"/>
      <c r="C14" s="188"/>
      <c r="D14" s="188"/>
      <c r="E14" s="188"/>
      <c r="F14" s="189"/>
      <c r="G14" s="160"/>
      <c r="H14" s="160"/>
      <c r="I14" s="160"/>
      <c r="J14" s="160"/>
      <c r="K14" s="187"/>
      <c r="L14" s="188"/>
      <c r="M14" s="188"/>
      <c r="N14" s="189"/>
      <c r="O14" s="191" t="s">
        <v>55</v>
      </c>
      <c r="P14" s="192"/>
      <c r="Q14" s="192"/>
      <c r="R14" s="193"/>
      <c r="S14" s="173" t="s">
        <v>54</v>
      </c>
      <c r="T14" s="174"/>
      <c r="U14" s="175"/>
      <c r="V14" s="173" t="s">
        <v>53</v>
      </c>
      <c r="W14" s="174"/>
      <c r="X14" s="175"/>
      <c r="Y14" s="4"/>
      <c r="Z14" s="4"/>
      <c r="AA14" s="4"/>
    </row>
    <row r="15" spans="2:29" ht="36" customHeight="1">
      <c r="B15" s="169" t="s">
        <v>102</v>
      </c>
      <c r="C15" s="169"/>
      <c r="D15" s="169"/>
      <c r="E15" s="169"/>
      <c r="F15" s="169"/>
      <c r="G15" s="176" t="s">
        <v>137</v>
      </c>
      <c r="H15" s="176"/>
      <c r="I15" s="176"/>
      <c r="J15" s="46" t="s">
        <v>92</v>
      </c>
      <c r="K15" s="244" t="s">
        <v>141</v>
      </c>
      <c r="L15" s="244"/>
      <c r="M15" s="244"/>
      <c r="N15" s="244"/>
      <c r="O15" s="220">
        <v>1</v>
      </c>
      <c r="P15" s="221"/>
      <c r="Q15" s="221"/>
      <c r="R15" s="222"/>
      <c r="S15" s="180" t="s">
        <v>176</v>
      </c>
      <c r="T15" s="181"/>
      <c r="U15" s="182"/>
      <c r="V15" s="155">
        <v>2024</v>
      </c>
      <c r="W15" s="155"/>
      <c r="X15" s="155"/>
    </row>
    <row r="16" spans="2:29" ht="18" customHeight="1">
      <c r="B16" s="156" t="s">
        <v>9</v>
      </c>
      <c r="C16" s="157"/>
      <c r="D16" s="157"/>
      <c r="E16" s="157"/>
      <c r="F16" s="157"/>
      <c r="G16" s="157"/>
      <c r="H16" s="157"/>
      <c r="I16" s="157"/>
      <c r="J16" s="157"/>
      <c r="K16" s="157"/>
      <c r="L16" s="157"/>
      <c r="M16" s="157"/>
      <c r="N16" s="157"/>
      <c r="O16" s="157"/>
      <c r="P16" s="157"/>
      <c r="Q16" s="157"/>
      <c r="R16" s="157"/>
      <c r="S16" s="157"/>
      <c r="T16" s="157"/>
      <c r="U16" s="157"/>
      <c r="V16" s="157"/>
      <c r="W16" s="157"/>
      <c r="X16" s="158"/>
      <c r="Z16" s="1" t="s">
        <v>51</v>
      </c>
    </row>
    <row r="17" spans="2:27" ht="35.25" customHeight="1">
      <c r="B17" s="5" t="s">
        <v>52</v>
      </c>
      <c r="C17" s="170" t="s">
        <v>10</v>
      </c>
      <c r="D17" s="171"/>
      <c r="E17" s="172" t="s">
        <v>136</v>
      </c>
      <c r="F17" s="172"/>
      <c r="G17" s="160" t="s">
        <v>11</v>
      </c>
      <c r="H17" s="160"/>
      <c r="I17" s="160"/>
      <c r="J17" s="160"/>
      <c r="K17" s="160"/>
      <c r="L17" s="160"/>
      <c r="M17" s="160" t="s">
        <v>12</v>
      </c>
      <c r="N17" s="160"/>
      <c r="O17" s="160"/>
      <c r="P17" s="160"/>
      <c r="Q17" s="160"/>
      <c r="R17" s="160"/>
      <c r="S17" s="173" t="s">
        <v>50</v>
      </c>
      <c r="T17" s="174"/>
      <c r="U17" s="174"/>
      <c r="V17" s="174"/>
      <c r="W17" s="174"/>
      <c r="X17" s="175"/>
    </row>
    <row r="18" spans="2:27" ht="53.25" customHeight="1">
      <c r="B18" s="6" t="s">
        <v>74</v>
      </c>
      <c r="C18" s="136" t="s">
        <v>103</v>
      </c>
      <c r="D18" s="137"/>
      <c r="E18" s="176"/>
      <c r="F18" s="176"/>
      <c r="G18" s="169" t="s">
        <v>104</v>
      </c>
      <c r="H18" s="169"/>
      <c r="I18" s="169"/>
      <c r="J18" s="169"/>
      <c r="K18" s="169"/>
      <c r="L18" s="169"/>
      <c r="M18" s="169" t="s">
        <v>104</v>
      </c>
      <c r="N18" s="169"/>
      <c r="O18" s="169"/>
      <c r="P18" s="169"/>
      <c r="Q18" s="169"/>
      <c r="R18" s="169"/>
      <c r="S18" s="164" t="s">
        <v>107</v>
      </c>
      <c r="T18" s="165"/>
      <c r="U18" s="165"/>
      <c r="V18" s="165"/>
      <c r="W18" s="165"/>
      <c r="X18" s="166"/>
    </row>
    <row r="19" spans="2:27" ht="25.35" customHeight="1">
      <c r="B19" s="159" t="s">
        <v>13</v>
      </c>
      <c r="C19" s="159"/>
      <c r="D19" s="159"/>
      <c r="E19" s="159"/>
      <c r="F19" s="159"/>
      <c r="G19" s="159"/>
      <c r="H19" s="159"/>
      <c r="I19" s="159"/>
      <c r="J19" s="159"/>
      <c r="K19" s="159"/>
      <c r="L19" s="159"/>
      <c r="M19" s="159"/>
      <c r="N19" s="159" t="s">
        <v>14</v>
      </c>
      <c r="O19" s="159"/>
      <c r="P19" s="159"/>
      <c r="Q19" s="159"/>
      <c r="R19" s="159"/>
      <c r="S19" s="159"/>
      <c r="T19" s="159"/>
      <c r="U19" s="159"/>
      <c r="V19" s="159"/>
      <c r="W19" s="159"/>
      <c r="X19" s="159"/>
    </row>
    <row r="20" spans="2:27" ht="29.25" customHeight="1">
      <c r="B20" s="159" t="s">
        <v>105</v>
      </c>
      <c r="C20" s="159"/>
      <c r="D20" s="159"/>
      <c r="E20" s="159"/>
      <c r="F20" s="159"/>
      <c r="G20" s="159"/>
      <c r="H20" s="159"/>
      <c r="I20" s="159"/>
      <c r="J20" s="159"/>
      <c r="K20" s="159"/>
      <c r="L20" s="159"/>
      <c r="M20" s="159"/>
      <c r="N20" s="169" t="s">
        <v>106</v>
      </c>
      <c r="O20" s="169"/>
      <c r="P20" s="169"/>
      <c r="Q20" s="169"/>
      <c r="R20" s="169"/>
      <c r="S20" s="169"/>
      <c r="T20" s="169"/>
      <c r="U20" s="169"/>
      <c r="V20" s="169"/>
      <c r="W20" s="169"/>
      <c r="X20" s="169"/>
    </row>
    <row r="21" spans="2:27" ht="25.35" customHeight="1">
      <c r="B21" s="161" t="s">
        <v>69</v>
      </c>
      <c r="C21" s="162"/>
      <c r="D21" s="162"/>
      <c r="E21" s="162"/>
      <c r="F21" s="162"/>
      <c r="G21" s="162"/>
      <c r="H21" s="162"/>
      <c r="I21" s="162"/>
      <c r="J21" s="162"/>
      <c r="K21" s="162"/>
      <c r="L21" s="162"/>
      <c r="M21" s="162"/>
      <c r="N21" s="162"/>
      <c r="O21" s="162"/>
      <c r="P21" s="162"/>
      <c r="Q21" s="162"/>
      <c r="R21" s="162"/>
      <c r="S21" s="162"/>
      <c r="T21" s="162"/>
      <c r="U21" s="162"/>
      <c r="V21" s="162"/>
      <c r="W21" s="162"/>
      <c r="X21" s="163"/>
    </row>
    <row r="22" spans="2:27" ht="30.75" customHeight="1">
      <c r="B22" s="164" t="s">
        <v>108</v>
      </c>
      <c r="C22" s="165"/>
      <c r="D22" s="165"/>
      <c r="E22" s="165"/>
      <c r="F22" s="165"/>
      <c r="G22" s="165"/>
      <c r="H22" s="165"/>
      <c r="I22" s="165"/>
      <c r="J22" s="165"/>
      <c r="K22" s="165"/>
      <c r="L22" s="165"/>
      <c r="M22" s="165"/>
      <c r="N22" s="165"/>
      <c r="O22" s="165"/>
      <c r="P22" s="165"/>
      <c r="Q22" s="165"/>
      <c r="R22" s="165"/>
      <c r="S22" s="165"/>
      <c r="T22" s="165"/>
      <c r="U22" s="165"/>
      <c r="V22" s="165"/>
      <c r="W22" s="165"/>
      <c r="X22" s="166"/>
      <c r="AA22" s="7"/>
    </row>
    <row r="23" spans="2:27" ht="18.95" customHeight="1">
      <c r="B23" s="156" t="s">
        <v>15</v>
      </c>
      <c r="C23" s="157"/>
      <c r="D23" s="157"/>
      <c r="E23" s="157"/>
      <c r="F23" s="157"/>
      <c r="G23" s="157"/>
      <c r="H23" s="157"/>
      <c r="I23" s="157"/>
      <c r="J23" s="157"/>
      <c r="K23" s="157"/>
      <c r="L23" s="157"/>
      <c r="M23" s="157"/>
      <c r="N23" s="157"/>
      <c r="O23" s="157"/>
      <c r="P23" s="157"/>
      <c r="Q23" s="157"/>
      <c r="R23" s="157"/>
      <c r="S23" s="157"/>
      <c r="T23" s="157"/>
      <c r="U23" s="157"/>
      <c r="V23" s="157"/>
      <c r="W23" s="157"/>
      <c r="X23" s="158"/>
    </row>
    <row r="24" spans="2:27" ht="18.95" customHeight="1">
      <c r="B24" s="153" t="s">
        <v>16</v>
      </c>
      <c r="C24" s="153"/>
      <c r="D24" s="8" t="s">
        <v>17</v>
      </c>
      <c r="E24" s="8" t="s">
        <v>18</v>
      </c>
      <c r="F24" s="71" t="s">
        <v>19</v>
      </c>
      <c r="G24" s="159" t="s">
        <v>20</v>
      </c>
      <c r="H24" s="159"/>
      <c r="I24" s="159"/>
      <c r="J24" s="8" t="s">
        <v>21</v>
      </c>
      <c r="K24" s="167" t="s">
        <v>22</v>
      </c>
      <c r="L24" s="167"/>
      <c r="M24" s="167"/>
      <c r="N24" s="9" t="s">
        <v>23</v>
      </c>
      <c r="O24" s="159" t="s">
        <v>24</v>
      </c>
      <c r="P24" s="159"/>
      <c r="Q24" s="159" t="s">
        <v>25</v>
      </c>
      <c r="R24" s="159"/>
      <c r="S24" s="159"/>
      <c r="T24" s="160" t="s">
        <v>26</v>
      </c>
      <c r="U24" s="160"/>
      <c r="V24" s="160" t="s">
        <v>27</v>
      </c>
      <c r="W24" s="160"/>
      <c r="X24" s="9" t="s">
        <v>28</v>
      </c>
    </row>
    <row r="25" spans="2:27" ht="18.95" customHeight="1">
      <c r="B25" s="153" t="s">
        <v>29</v>
      </c>
      <c r="C25" s="153"/>
      <c r="D25" s="10">
        <v>0</v>
      </c>
      <c r="E25" s="10">
        <v>0</v>
      </c>
      <c r="F25" s="70">
        <v>0</v>
      </c>
      <c r="G25" s="155">
        <v>0</v>
      </c>
      <c r="H25" s="155"/>
      <c r="I25" s="155"/>
      <c r="J25" s="10">
        <v>0</v>
      </c>
      <c r="K25" s="154"/>
      <c r="L25" s="154"/>
      <c r="M25" s="154"/>
      <c r="N25" s="10">
        <v>0</v>
      </c>
      <c r="O25" s="155">
        <v>0</v>
      </c>
      <c r="P25" s="155"/>
      <c r="Q25" s="155">
        <v>0</v>
      </c>
      <c r="R25" s="155"/>
      <c r="S25" s="155"/>
      <c r="T25" s="155">
        <v>0</v>
      </c>
      <c r="U25" s="155"/>
      <c r="V25" s="155">
        <v>0</v>
      </c>
      <c r="W25" s="155"/>
      <c r="X25" s="112"/>
      <c r="Z25" s="11"/>
      <c r="AA25" s="11"/>
    </row>
    <row r="26" spans="2:27" ht="18.95" customHeight="1">
      <c r="B26" s="153" t="s">
        <v>30</v>
      </c>
      <c r="C26" s="153"/>
      <c r="D26" s="10">
        <v>0</v>
      </c>
      <c r="E26" s="10">
        <v>0</v>
      </c>
      <c r="F26" s="70">
        <v>0</v>
      </c>
      <c r="G26" s="155">
        <v>0</v>
      </c>
      <c r="H26" s="155"/>
      <c r="I26" s="155"/>
      <c r="J26" s="10">
        <v>0</v>
      </c>
      <c r="K26" s="154"/>
      <c r="L26" s="154"/>
      <c r="M26" s="154"/>
      <c r="N26" s="10">
        <v>0</v>
      </c>
      <c r="O26" s="155">
        <v>0</v>
      </c>
      <c r="P26" s="155"/>
      <c r="Q26" s="155">
        <v>0</v>
      </c>
      <c r="R26" s="155"/>
      <c r="S26" s="155"/>
      <c r="T26" s="155">
        <v>0</v>
      </c>
      <c r="U26" s="155"/>
      <c r="V26" s="155">
        <v>0</v>
      </c>
      <c r="W26" s="155"/>
      <c r="X26" s="112"/>
      <c r="Y26" s="7"/>
    </row>
    <row r="27" spans="2:27" ht="19.7" customHeight="1">
      <c r="B27" s="156" t="s">
        <v>47</v>
      </c>
      <c r="C27" s="157"/>
      <c r="D27" s="157"/>
      <c r="E27" s="157"/>
      <c r="F27" s="157"/>
      <c r="G27" s="157"/>
      <c r="H27" s="157"/>
      <c r="I27" s="157"/>
      <c r="J27" s="157"/>
      <c r="K27" s="157"/>
      <c r="L27" s="157"/>
      <c r="M27" s="157"/>
      <c r="N27" s="157"/>
      <c r="O27" s="157"/>
      <c r="P27" s="157"/>
      <c r="Q27" s="157"/>
      <c r="R27" s="157"/>
      <c r="S27" s="157"/>
      <c r="T27" s="157"/>
      <c r="U27" s="157"/>
      <c r="V27" s="157"/>
      <c r="W27" s="157"/>
      <c r="X27" s="158"/>
    </row>
    <row r="28" spans="2:27" ht="25.5">
      <c r="B28" s="8" t="s">
        <v>31</v>
      </c>
      <c r="C28" s="9" t="s">
        <v>77</v>
      </c>
      <c r="D28" s="40" t="str">
        <f>+E17</f>
        <v>META PERIODO</v>
      </c>
      <c r="E28" s="40" t="str">
        <f>+O14</f>
        <v>META</v>
      </c>
      <c r="F28" s="12"/>
      <c r="G28" s="12"/>
      <c r="H28" s="131"/>
      <c r="I28" s="131"/>
      <c r="J28" s="131"/>
      <c r="K28" s="131"/>
      <c r="L28" s="131"/>
      <c r="M28" s="131"/>
      <c r="N28" s="131"/>
      <c r="O28" s="131"/>
      <c r="P28" s="131"/>
      <c r="Q28" s="131"/>
      <c r="R28" s="131"/>
      <c r="S28" s="147"/>
      <c r="T28" s="147"/>
      <c r="U28" s="147"/>
      <c r="V28" s="147"/>
      <c r="W28" s="147"/>
      <c r="X28" s="148"/>
    </row>
    <row r="29" spans="2:27" ht="17.850000000000001" customHeight="1">
      <c r="B29" s="10" t="s">
        <v>32</v>
      </c>
      <c r="C29" s="13">
        <f>IF(ISERROR($D$25/$D$26),0,$D$25/$D$26)</f>
        <v>0</v>
      </c>
      <c r="D29" s="13">
        <f t="shared" ref="D29:D39" si="0">$E$18</f>
        <v>0</v>
      </c>
      <c r="E29" s="13">
        <f>$O$15</f>
        <v>1</v>
      </c>
      <c r="F29" s="14"/>
      <c r="G29" s="14"/>
      <c r="H29" s="146"/>
      <c r="I29" s="146"/>
      <c r="J29" s="145"/>
      <c r="K29" s="145"/>
      <c r="L29" s="15"/>
      <c r="M29" s="16"/>
      <c r="N29" s="146"/>
      <c r="O29" s="146"/>
      <c r="P29" s="146"/>
      <c r="Q29" s="146"/>
      <c r="R29" s="146"/>
      <c r="S29" s="149"/>
      <c r="T29" s="149"/>
      <c r="U29" s="149"/>
      <c r="V29" s="149"/>
      <c r="W29" s="149"/>
      <c r="X29" s="150"/>
    </row>
    <row r="30" spans="2:27" ht="17.850000000000001" customHeight="1">
      <c r="B30" s="10" t="s">
        <v>33</v>
      </c>
      <c r="C30" s="13">
        <f>IF(ISERROR($E$25/$E$26),0,$E$25/$E$26)</f>
        <v>0</v>
      </c>
      <c r="D30" s="13">
        <f t="shared" si="0"/>
        <v>0</v>
      </c>
      <c r="E30" s="13">
        <f t="shared" ref="E30:E39" si="1">$O$15</f>
        <v>1</v>
      </c>
      <c r="F30" s="14"/>
      <c r="G30" s="14"/>
      <c r="H30" s="145"/>
      <c r="I30" s="145"/>
      <c r="J30" s="145"/>
      <c r="K30" s="145"/>
      <c r="L30" s="17"/>
      <c r="M30" s="15"/>
      <c r="N30" s="145"/>
      <c r="O30" s="145"/>
      <c r="P30" s="145"/>
      <c r="Q30" s="145"/>
      <c r="R30" s="145"/>
      <c r="S30" s="149"/>
      <c r="T30" s="149"/>
      <c r="U30" s="149"/>
      <c r="V30" s="149"/>
      <c r="W30" s="149"/>
      <c r="X30" s="150"/>
    </row>
    <row r="31" spans="2:27" ht="17.850000000000001" customHeight="1">
      <c r="B31" s="74" t="s">
        <v>34</v>
      </c>
      <c r="C31" s="75">
        <f>IF(ISERROR($F$25/$F$26),0,$F$25/$F$26)</f>
        <v>0</v>
      </c>
      <c r="D31" s="75">
        <f t="shared" si="0"/>
        <v>0</v>
      </c>
      <c r="E31" s="75">
        <f t="shared" si="1"/>
        <v>1</v>
      </c>
      <c r="F31" s="14"/>
      <c r="G31" s="14"/>
      <c r="H31" s="145"/>
      <c r="I31" s="145"/>
      <c r="J31" s="145"/>
      <c r="K31" s="145"/>
      <c r="L31" s="17"/>
      <c r="M31" s="15"/>
      <c r="N31" s="145"/>
      <c r="O31" s="145"/>
      <c r="P31" s="145"/>
      <c r="Q31" s="145"/>
      <c r="R31" s="145"/>
      <c r="S31" s="149"/>
      <c r="T31" s="149"/>
      <c r="U31" s="149"/>
      <c r="V31" s="149"/>
      <c r="W31" s="149"/>
      <c r="X31" s="150"/>
    </row>
    <row r="32" spans="2:27" ht="17.850000000000001" customHeight="1">
      <c r="B32" s="10" t="s">
        <v>35</v>
      </c>
      <c r="C32" s="13">
        <f>IF(ISERROR($G$25/$G$26),0,$G$25/$G$26)</f>
        <v>0</v>
      </c>
      <c r="D32" s="13">
        <f t="shared" si="0"/>
        <v>0</v>
      </c>
      <c r="E32" s="13">
        <f t="shared" si="1"/>
        <v>1</v>
      </c>
      <c r="F32" s="14"/>
      <c r="G32" s="14"/>
      <c r="H32" s="145"/>
      <c r="I32" s="145"/>
      <c r="J32" s="145"/>
      <c r="K32" s="145"/>
      <c r="L32" s="17"/>
      <c r="M32" s="15"/>
      <c r="N32" s="145"/>
      <c r="O32" s="145"/>
      <c r="P32" s="145"/>
      <c r="Q32" s="145"/>
      <c r="R32" s="145"/>
      <c r="S32" s="149"/>
      <c r="T32" s="149"/>
      <c r="U32" s="149"/>
      <c r="V32" s="149"/>
      <c r="W32" s="149"/>
      <c r="X32" s="150"/>
    </row>
    <row r="33" spans="2:27" ht="17.850000000000001" customHeight="1">
      <c r="B33" s="10" t="s">
        <v>36</v>
      </c>
      <c r="C33" s="13">
        <f>IF(ISERROR($J$25/$J$26),0,$J$25/$J$26)</f>
        <v>0</v>
      </c>
      <c r="D33" s="13">
        <f t="shared" si="0"/>
        <v>0</v>
      </c>
      <c r="E33" s="13">
        <f t="shared" si="1"/>
        <v>1</v>
      </c>
      <c r="F33" s="14"/>
      <c r="G33" s="14"/>
      <c r="H33" s="145"/>
      <c r="I33" s="145"/>
      <c r="J33" s="145"/>
      <c r="K33" s="145"/>
      <c r="L33" s="17"/>
      <c r="M33" s="15"/>
      <c r="N33" s="145"/>
      <c r="O33" s="145"/>
      <c r="P33" s="145"/>
      <c r="Q33" s="145"/>
      <c r="R33" s="145"/>
      <c r="S33" s="149"/>
      <c r="T33" s="149"/>
      <c r="U33" s="149"/>
      <c r="V33" s="149"/>
      <c r="W33" s="149"/>
      <c r="X33" s="150"/>
    </row>
    <row r="34" spans="2:27" ht="17.850000000000001" customHeight="1">
      <c r="B34" s="68" t="s">
        <v>37</v>
      </c>
      <c r="C34" s="69">
        <f>IF(ISERROR($K$25/$K$26),0,$K$25/$K$26)</f>
        <v>0</v>
      </c>
      <c r="D34" s="69">
        <f t="shared" si="0"/>
        <v>0</v>
      </c>
      <c r="E34" s="69">
        <f t="shared" si="1"/>
        <v>1</v>
      </c>
      <c r="F34" s="14"/>
      <c r="G34" s="14"/>
      <c r="H34" s="145"/>
      <c r="I34" s="145"/>
      <c r="J34" s="145"/>
      <c r="K34" s="145"/>
      <c r="L34" s="17"/>
      <c r="M34" s="15"/>
      <c r="N34" s="145"/>
      <c r="O34" s="145"/>
      <c r="P34" s="145"/>
      <c r="Q34" s="145"/>
      <c r="R34" s="145"/>
      <c r="S34" s="149"/>
      <c r="T34" s="149"/>
      <c r="U34" s="149"/>
      <c r="V34" s="149"/>
      <c r="W34" s="149"/>
      <c r="X34" s="150"/>
    </row>
    <row r="35" spans="2:27" ht="17.850000000000001" customHeight="1">
      <c r="B35" s="10" t="s">
        <v>38</v>
      </c>
      <c r="C35" s="13">
        <f>IF(ISERROR($N$25/$N$26),0,$N$25/$N$26)</f>
        <v>0</v>
      </c>
      <c r="D35" s="13">
        <f t="shared" si="0"/>
        <v>0</v>
      </c>
      <c r="E35" s="13">
        <f t="shared" si="1"/>
        <v>1</v>
      </c>
      <c r="F35" s="14"/>
      <c r="G35" s="14"/>
      <c r="H35" s="145"/>
      <c r="I35" s="145"/>
      <c r="J35" s="145"/>
      <c r="K35" s="145"/>
      <c r="L35" s="17"/>
      <c r="M35" s="15"/>
      <c r="N35" s="145"/>
      <c r="O35" s="145"/>
      <c r="P35" s="145"/>
      <c r="Q35" s="145"/>
      <c r="R35" s="145"/>
      <c r="S35" s="149"/>
      <c r="T35" s="149"/>
      <c r="U35" s="149"/>
      <c r="V35" s="149"/>
      <c r="W35" s="149"/>
      <c r="X35" s="150"/>
    </row>
    <row r="36" spans="2:27" ht="17.850000000000001" customHeight="1">
      <c r="B36" s="10" t="s">
        <v>39</v>
      </c>
      <c r="C36" s="13">
        <f>IF(ISERROR($O$25/$O$26),0,$O$25/$O$26)</f>
        <v>0</v>
      </c>
      <c r="D36" s="13">
        <f t="shared" si="0"/>
        <v>0</v>
      </c>
      <c r="E36" s="13">
        <f t="shared" si="1"/>
        <v>1</v>
      </c>
      <c r="F36" s="14"/>
      <c r="G36" s="14"/>
      <c r="H36" s="145"/>
      <c r="I36" s="145"/>
      <c r="J36" s="145"/>
      <c r="K36" s="145"/>
      <c r="L36" s="17"/>
      <c r="M36" s="15"/>
      <c r="N36" s="145"/>
      <c r="O36" s="145"/>
      <c r="P36" s="145"/>
      <c r="Q36" s="145"/>
      <c r="R36" s="145"/>
      <c r="S36" s="149"/>
      <c r="T36" s="149"/>
      <c r="U36" s="149"/>
      <c r="V36" s="149"/>
      <c r="W36" s="149"/>
      <c r="X36" s="150"/>
    </row>
    <row r="37" spans="2:27" ht="17.850000000000001" customHeight="1">
      <c r="B37" s="10" t="s">
        <v>40</v>
      </c>
      <c r="C37" s="13">
        <f>IF(ISERROR($Q$25/$Q$26),0,$Q$25/$Q$26)</f>
        <v>0</v>
      </c>
      <c r="D37" s="13">
        <f t="shared" si="0"/>
        <v>0</v>
      </c>
      <c r="E37" s="13">
        <f t="shared" si="1"/>
        <v>1</v>
      </c>
      <c r="F37" s="14"/>
      <c r="G37" s="14"/>
      <c r="H37" s="145"/>
      <c r="I37" s="145"/>
      <c r="J37" s="145"/>
      <c r="K37" s="145"/>
      <c r="L37" s="17"/>
      <c r="M37" s="15"/>
      <c r="N37" s="145"/>
      <c r="O37" s="145"/>
      <c r="P37" s="145"/>
      <c r="Q37" s="145"/>
      <c r="R37" s="145"/>
      <c r="S37" s="149"/>
      <c r="T37" s="149"/>
      <c r="U37" s="149"/>
      <c r="V37" s="149"/>
      <c r="W37" s="149"/>
      <c r="X37" s="150"/>
    </row>
    <row r="38" spans="2:27" ht="17.850000000000001" customHeight="1">
      <c r="B38" s="10" t="s">
        <v>41</v>
      </c>
      <c r="C38" s="13">
        <f>IF(ISERROR($T$25/$T$26),0,$T$25/$T$26)</f>
        <v>0</v>
      </c>
      <c r="D38" s="13">
        <f t="shared" si="0"/>
        <v>0</v>
      </c>
      <c r="E38" s="13">
        <f t="shared" si="1"/>
        <v>1</v>
      </c>
      <c r="F38" s="14"/>
      <c r="G38" s="14"/>
      <c r="H38" s="145"/>
      <c r="I38" s="145"/>
      <c r="J38" s="145"/>
      <c r="K38" s="145"/>
      <c r="L38" s="17"/>
      <c r="M38" s="15"/>
      <c r="N38" s="145"/>
      <c r="O38" s="145"/>
      <c r="P38" s="145"/>
      <c r="Q38" s="145"/>
      <c r="R38" s="145"/>
      <c r="S38" s="149"/>
      <c r="T38" s="149"/>
      <c r="U38" s="149"/>
      <c r="V38" s="149"/>
      <c r="W38" s="149"/>
      <c r="X38" s="150"/>
    </row>
    <row r="39" spans="2:27" ht="17.850000000000001" customHeight="1">
      <c r="B39" s="10" t="s">
        <v>42</v>
      </c>
      <c r="C39" s="13">
        <f>IF(ISERROR($V$25/$V$26),0,$V$25/$V$26)</f>
        <v>0</v>
      </c>
      <c r="D39" s="13">
        <f t="shared" si="0"/>
        <v>0</v>
      </c>
      <c r="E39" s="13">
        <f t="shared" si="1"/>
        <v>1</v>
      </c>
      <c r="F39" s="14"/>
      <c r="G39" s="14"/>
      <c r="H39" s="145"/>
      <c r="I39" s="145"/>
      <c r="J39" s="145"/>
      <c r="K39" s="145"/>
      <c r="L39" s="17"/>
      <c r="M39" s="15"/>
      <c r="N39" s="145"/>
      <c r="O39" s="145"/>
      <c r="P39" s="145"/>
      <c r="Q39" s="145"/>
      <c r="R39" s="145"/>
      <c r="S39" s="149"/>
      <c r="T39" s="149"/>
      <c r="U39" s="149"/>
      <c r="V39" s="149"/>
      <c r="W39" s="149"/>
      <c r="X39" s="150"/>
    </row>
    <row r="40" spans="2:27" ht="17.850000000000001" customHeight="1">
      <c r="B40" s="49" t="s">
        <v>43</v>
      </c>
      <c r="C40" s="13">
        <f>IF(ISERROR($X$25/$X$26),0,$X$25/$X$26)</f>
        <v>0</v>
      </c>
      <c r="D40" s="13">
        <v>0</v>
      </c>
      <c r="E40" s="13">
        <f>$O$15</f>
        <v>1</v>
      </c>
      <c r="F40" s="18"/>
      <c r="G40" s="18"/>
      <c r="H40" s="138"/>
      <c r="I40" s="138"/>
      <c r="J40" s="138"/>
      <c r="K40" s="138"/>
      <c r="L40" s="19"/>
      <c r="M40" s="20"/>
      <c r="N40" s="138"/>
      <c r="O40" s="138"/>
      <c r="P40" s="138"/>
      <c r="Q40" s="138"/>
      <c r="R40" s="138"/>
      <c r="S40" s="151"/>
      <c r="T40" s="151"/>
      <c r="U40" s="151"/>
      <c r="V40" s="151"/>
      <c r="W40" s="151"/>
      <c r="X40" s="152"/>
    </row>
    <row r="41" spans="2:27" ht="8.4499999999999993" customHeight="1">
      <c r="B41" s="21"/>
      <c r="C41" s="12"/>
      <c r="D41" s="12"/>
      <c r="E41" s="12"/>
      <c r="F41" s="12"/>
      <c r="G41" s="12"/>
      <c r="H41" s="12"/>
      <c r="I41" s="12"/>
      <c r="J41" s="12"/>
      <c r="K41" s="12"/>
      <c r="L41" s="12"/>
      <c r="M41" s="12"/>
      <c r="N41" s="12"/>
      <c r="O41" s="12"/>
      <c r="P41" s="12"/>
      <c r="Q41" s="12"/>
      <c r="R41" s="12"/>
      <c r="S41" s="12"/>
      <c r="T41" s="12"/>
      <c r="U41" s="12"/>
      <c r="V41" s="12"/>
      <c r="W41" s="12"/>
      <c r="X41" s="22"/>
    </row>
    <row r="42" spans="2:27" ht="15.75" customHeight="1">
      <c r="B42" s="139" t="s">
        <v>142</v>
      </c>
      <c r="C42" s="140"/>
      <c r="D42" s="140"/>
      <c r="E42" s="140"/>
      <c r="F42" s="140"/>
      <c r="G42" s="140"/>
      <c r="H42" s="140"/>
      <c r="I42" s="140"/>
      <c r="J42" s="140"/>
      <c r="K42" s="140"/>
      <c r="L42" s="140"/>
      <c r="M42" s="140"/>
      <c r="N42" s="140"/>
      <c r="O42" s="140"/>
      <c r="P42" s="140"/>
      <c r="Q42" s="140"/>
      <c r="R42" s="140"/>
      <c r="S42" s="140"/>
      <c r="T42" s="140"/>
      <c r="U42" s="140"/>
      <c r="V42" s="140"/>
      <c r="W42" s="140"/>
      <c r="X42" s="141"/>
      <c r="Z42" s="23"/>
    </row>
    <row r="43" spans="2:27" ht="252" customHeight="1">
      <c r="B43" s="229"/>
      <c r="C43" s="230"/>
      <c r="D43" s="230"/>
      <c r="E43" s="230"/>
      <c r="F43" s="230"/>
      <c r="G43" s="230"/>
      <c r="H43" s="230"/>
      <c r="I43" s="230"/>
      <c r="J43" s="230"/>
      <c r="K43" s="230"/>
      <c r="L43" s="230"/>
      <c r="M43" s="230"/>
      <c r="N43" s="230"/>
      <c r="O43" s="230"/>
      <c r="P43" s="230"/>
      <c r="Q43" s="230"/>
      <c r="R43" s="230"/>
      <c r="S43" s="230"/>
      <c r="T43" s="230"/>
      <c r="U43" s="230"/>
      <c r="V43" s="230"/>
      <c r="W43" s="230"/>
      <c r="X43" s="231"/>
      <c r="Y43" s="24"/>
      <c r="Z43" s="24"/>
      <c r="AA43" s="24"/>
    </row>
    <row r="44" spans="2:27" ht="8.4499999999999993" customHeight="1">
      <c r="B44" s="21"/>
      <c r="C44" s="12"/>
      <c r="D44" s="12"/>
      <c r="E44" s="12"/>
      <c r="F44" s="12"/>
      <c r="G44" s="131"/>
      <c r="H44" s="131"/>
      <c r="I44" s="131"/>
      <c r="J44" s="131"/>
      <c r="K44" s="131"/>
      <c r="L44" s="131"/>
      <c r="M44" s="12"/>
      <c r="N44" s="12"/>
      <c r="O44" s="12"/>
      <c r="P44" s="12"/>
      <c r="Q44" s="12"/>
      <c r="R44" s="12"/>
      <c r="S44" s="12"/>
      <c r="T44" s="12"/>
      <c r="U44" s="12"/>
      <c r="V44" s="12"/>
      <c r="W44" s="12"/>
      <c r="X44" s="22"/>
      <c r="Y44" s="25"/>
      <c r="Z44" s="26"/>
      <c r="AA44" s="27"/>
    </row>
    <row r="45" spans="2:27" ht="12.75">
      <c r="B45" s="132" t="s">
        <v>44</v>
      </c>
      <c r="C45" s="133"/>
      <c r="D45" s="133"/>
      <c r="E45" s="133"/>
      <c r="F45" s="133"/>
      <c r="G45" s="133"/>
      <c r="H45" s="133"/>
      <c r="I45" s="14"/>
      <c r="J45" s="28" t="s">
        <v>45</v>
      </c>
      <c r="K45" s="14"/>
      <c r="L45" s="134" t="s">
        <v>168</v>
      </c>
      <c r="M45" s="135"/>
      <c r="N45" s="14"/>
      <c r="O45" s="16" t="s">
        <v>46</v>
      </c>
      <c r="P45" s="14"/>
      <c r="Q45" s="136"/>
      <c r="R45" s="137"/>
      <c r="S45" s="14"/>
      <c r="T45" s="14"/>
      <c r="U45" s="14"/>
      <c r="V45" s="14"/>
      <c r="W45" s="14"/>
      <c r="X45" s="29"/>
      <c r="Y45" s="25"/>
      <c r="Z45" s="26"/>
      <c r="AA45" s="27"/>
    </row>
    <row r="46" spans="2:27" ht="8.4499999999999993" customHeight="1">
      <c r="B46" s="30"/>
      <c r="C46" s="14"/>
      <c r="D46" s="14"/>
      <c r="E46" s="14"/>
      <c r="F46" s="14"/>
      <c r="G46" s="14"/>
      <c r="H46" s="14"/>
      <c r="I46" s="126"/>
      <c r="J46" s="126"/>
      <c r="K46" s="126"/>
      <c r="L46" s="126"/>
      <c r="M46" s="126"/>
      <c r="N46" s="126"/>
      <c r="O46" s="126"/>
      <c r="P46" s="126"/>
      <c r="Q46" s="126"/>
      <c r="R46" s="126"/>
      <c r="S46" s="126"/>
      <c r="T46" s="126"/>
      <c r="U46" s="126"/>
      <c r="V46" s="126"/>
      <c r="W46" s="126"/>
      <c r="X46" s="127"/>
      <c r="Y46" s="25"/>
      <c r="Z46" s="26"/>
      <c r="AA46" s="27"/>
    </row>
    <row r="47" spans="2:27" ht="14.1" customHeight="1">
      <c r="B47" s="128" t="s">
        <v>57</v>
      </c>
      <c r="C47" s="129"/>
      <c r="D47" s="129"/>
      <c r="E47" s="129"/>
      <c r="F47" s="129"/>
      <c r="G47" s="129"/>
      <c r="H47" s="129"/>
      <c r="I47" s="129"/>
      <c r="J47" s="129"/>
      <c r="K47" s="129"/>
      <c r="L47" s="129"/>
      <c r="M47" s="129"/>
      <c r="N47" s="129"/>
      <c r="O47" s="129"/>
      <c r="P47" s="129"/>
      <c r="Q47" s="129"/>
      <c r="R47" s="129"/>
      <c r="S47" s="129"/>
      <c r="T47" s="129"/>
      <c r="U47" s="129"/>
      <c r="V47" s="129"/>
      <c r="W47" s="129"/>
      <c r="X47" s="130"/>
      <c r="Y47" s="25"/>
      <c r="Z47" s="26"/>
      <c r="AA47" s="27"/>
    </row>
    <row r="48" spans="2:27" ht="8.4499999999999993" customHeight="1">
      <c r="B48" s="31"/>
      <c r="C48" s="18"/>
      <c r="D48" s="18"/>
      <c r="E48" s="18"/>
      <c r="F48" s="18"/>
      <c r="G48" s="32"/>
      <c r="H48" s="18"/>
      <c r="I48" s="33"/>
      <c r="J48" s="34"/>
      <c r="K48" s="19"/>
      <c r="L48" s="18"/>
      <c r="M48" s="18"/>
      <c r="N48" s="18"/>
      <c r="O48" s="18"/>
      <c r="P48" s="18"/>
      <c r="Q48" s="18"/>
      <c r="R48" s="18"/>
      <c r="S48" s="18"/>
      <c r="T48" s="18"/>
      <c r="U48" s="18"/>
      <c r="V48" s="18"/>
      <c r="W48" s="18"/>
      <c r="X48" s="35"/>
      <c r="Y48" s="25"/>
      <c r="Z48" s="26"/>
      <c r="AA48" s="27"/>
    </row>
    <row r="49" spans="2:27" ht="13.5" customHeight="1">
      <c r="B49" s="139" t="s">
        <v>73</v>
      </c>
      <c r="C49" s="140"/>
      <c r="D49" s="140"/>
      <c r="E49" s="140"/>
      <c r="F49" s="140"/>
      <c r="G49" s="140"/>
      <c r="H49" s="140"/>
      <c r="I49" s="140"/>
      <c r="J49" s="140"/>
      <c r="K49" s="140"/>
      <c r="L49" s="140"/>
      <c r="M49" s="140"/>
      <c r="N49" s="140"/>
      <c r="O49" s="140"/>
      <c r="P49" s="140"/>
      <c r="Q49" s="140"/>
      <c r="R49" s="140"/>
      <c r="S49" s="140"/>
      <c r="T49" s="140"/>
      <c r="U49" s="140"/>
      <c r="V49" s="140"/>
      <c r="W49" s="140"/>
      <c r="X49" s="141"/>
      <c r="Y49" s="25"/>
      <c r="Z49" s="26"/>
      <c r="AA49" s="27"/>
    </row>
    <row r="50" spans="2:27" ht="268.5" customHeight="1">
      <c r="B50" s="164"/>
      <c r="C50" s="165"/>
      <c r="D50" s="165"/>
      <c r="E50" s="165"/>
      <c r="F50" s="165"/>
      <c r="G50" s="165"/>
      <c r="H50" s="165"/>
      <c r="I50" s="165"/>
      <c r="J50" s="165"/>
      <c r="K50" s="165"/>
      <c r="L50" s="165"/>
      <c r="M50" s="165"/>
      <c r="N50" s="165"/>
      <c r="O50" s="165"/>
      <c r="P50" s="165"/>
      <c r="Q50" s="165"/>
      <c r="R50" s="165"/>
      <c r="S50" s="165"/>
      <c r="T50" s="165"/>
      <c r="U50" s="165"/>
      <c r="V50" s="165"/>
      <c r="W50" s="165"/>
      <c r="X50" s="166"/>
    </row>
    <row r="51" spans="2:27" ht="13.5" customHeight="1">
      <c r="B51" s="21"/>
      <c r="C51" s="12"/>
      <c r="D51" s="12"/>
      <c r="E51" s="12"/>
      <c r="F51" s="12"/>
      <c r="G51" s="131"/>
      <c r="H51" s="131"/>
      <c r="I51" s="131"/>
      <c r="J51" s="131"/>
      <c r="K51" s="131"/>
      <c r="L51" s="131"/>
      <c r="M51" s="12"/>
      <c r="N51" s="12"/>
      <c r="O51" s="12"/>
      <c r="P51" s="12"/>
      <c r="Q51" s="12"/>
      <c r="R51" s="12"/>
      <c r="S51" s="12"/>
      <c r="T51" s="12"/>
      <c r="U51" s="12"/>
      <c r="V51" s="12"/>
      <c r="W51" s="12"/>
      <c r="X51" s="22"/>
    </row>
    <row r="52" spans="2:27" ht="13.5" customHeight="1">
      <c r="B52" s="132" t="s">
        <v>44</v>
      </c>
      <c r="C52" s="133"/>
      <c r="D52" s="133"/>
      <c r="E52" s="133"/>
      <c r="F52" s="133"/>
      <c r="G52" s="133"/>
      <c r="H52" s="133"/>
      <c r="I52" s="14"/>
      <c r="J52" s="28" t="s">
        <v>45</v>
      </c>
      <c r="K52" s="14"/>
      <c r="L52" s="134" t="s">
        <v>168</v>
      </c>
      <c r="M52" s="135"/>
      <c r="N52" s="14"/>
      <c r="O52" s="16" t="s">
        <v>46</v>
      </c>
      <c r="P52" s="14"/>
      <c r="Q52" s="136"/>
      <c r="R52" s="137"/>
      <c r="S52" s="14"/>
      <c r="T52" s="14"/>
      <c r="U52" s="14"/>
      <c r="V52" s="14"/>
      <c r="W52" s="14"/>
      <c r="X52" s="29"/>
    </row>
    <row r="53" spans="2:27" ht="13.5" customHeight="1">
      <c r="B53" s="30"/>
      <c r="C53" s="14"/>
      <c r="D53" s="14"/>
      <c r="E53" s="14"/>
      <c r="F53" s="14"/>
      <c r="G53" s="14"/>
      <c r="H53" s="14"/>
      <c r="I53" s="126"/>
      <c r="J53" s="126"/>
      <c r="K53" s="126"/>
      <c r="L53" s="126"/>
      <c r="M53" s="126"/>
      <c r="N53" s="126"/>
      <c r="O53" s="126"/>
      <c r="P53" s="126"/>
      <c r="Q53" s="126"/>
      <c r="R53" s="126"/>
      <c r="S53" s="126"/>
      <c r="T53" s="126"/>
      <c r="U53" s="126"/>
      <c r="V53" s="126"/>
      <c r="W53" s="126"/>
      <c r="X53" s="127"/>
    </row>
    <row r="54" spans="2:27" ht="13.5" customHeight="1">
      <c r="B54" s="128" t="s">
        <v>57</v>
      </c>
      <c r="C54" s="129"/>
      <c r="D54" s="129"/>
      <c r="E54" s="129"/>
      <c r="F54" s="129"/>
      <c r="G54" s="129"/>
      <c r="H54" s="129"/>
      <c r="I54" s="129"/>
      <c r="J54" s="129"/>
      <c r="K54" s="129"/>
      <c r="L54" s="129"/>
      <c r="M54" s="129"/>
      <c r="N54" s="129"/>
      <c r="O54" s="129"/>
      <c r="P54" s="129"/>
      <c r="Q54" s="129"/>
      <c r="R54" s="129"/>
      <c r="S54" s="129"/>
      <c r="T54" s="129"/>
      <c r="U54" s="129"/>
      <c r="V54" s="129"/>
      <c r="W54" s="129"/>
      <c r="X54" s="130"/>
    </row>
    <row r="55" spans="2:27" ht="13.5" customHeight="1">
      <c r="B55" s="31"/>
      <c r="C55" s="18"/>
      <c r="D55" s="18"/>
      <c r="E55" s="18"/>
      <c r="F55" s="18"/>
      <c r="G55" s="32"/>
      <c r="H55" s="18"/>
      <c r="I55" s="33"/>
      <c r="J55" s="34"/>
      <c r="K55" s="19"/>
      <c r="L55" s="18"/>
      <c r="M55" s="18"/>
      <c r="N55" s="18"/>
      <c r="O55" s="18"/>
      <c r="P55" s="18"/>
      <c r="Q55" s="18"/>
      <c r="R55" s="18"/>
      <c r="S55" s="18"/>
      <c r="T55" s="18"/>
      <c r="U55" s="18"/>
      <c r="V55" s="18"/>
      <c r="W55" s="18"/>
      <c r="X55" s="35"/>
    </row>
    <row r="56" spans="2:27" ht="13.5" customHeight="1">
      <c r="B56" s="139" t="s">
        <v>143</v>
      </c>
      <c r="C56" s="140"/>
      <c r="D56" s="140"/>
      <c r="E56" s="140"/>
      <c r="F56" s="140"/>
      <c r="G56" s="140"/>
      <c r="H56" s="140"/>
      <c r="I56" s="140"/>
      <c r="J56" s="140"/>
      <c r="K56" s="140"/>
      <c r="L56" s="140"/>
      <c r="M56" s="140"/>
      <c r="N56" s="140"/>
      <c r="O56" s="140"/>
      <c r="P56" s="140"/>
      <c r="Q56" s="140"/>
      <c r="R56" s="140"/>
      <c r="S56" s="140"/>
      <c r="T56" s="140"/>
      <c r="U56" s="140"/>
      <c r="V56" s="140"/>
      <c r="W56" s="140"/>
      <c r="X56" s="141"/>
    </row>
    <row r="57" spans="2:27" ht="29.25" customHeight="1">
      <c r="B57" s="164"/>
      <c r="C57" s="165"/>
      <c r="D57" s="165"/>
      <c r="E57" s="165"/>
      <c r="F57" s="165"/>
      <c r="G57" s="165"/>
      <c r="H57" s="165"/>
      <c r="I57" s="165"/>
      <c r="J57" s="165"/>
      <c r="K57" s="165"/>
      <c r="L57" s="165"/>
      <c r="M57" s="165"/>
      <c r="N57" s="165"/>
      <c r="O57" s="165"/>
      <c r="P57" s="165"/>
      <c r="Q57" s="165"/>
      <c r="R57" s="165"/>
      <c r="S57" s="165"/>
      <c r="T57" s="165"/>
      <c r="U57" s="165"/>
      <c r="V57" s="165"/>
      <c r="W57" s="165"/>
      <c r="X57" s="166"/>
    </row>
    <row r="58" spans="2:27" ht="13.5" customHeight="1">
      <c r="B58" s="21"/>
      <c r="C58" s="12"/>
      <c r="D58" s="12"/>
      <c r="E58" s="12"/>
      <c r="F58" s="12"/>
      <c r="G58" s="131"/>
      <c r="H58" s="131"/>
      <c r="I58" s="131"/>
      <c r="J58" s="131"/>
      <c r="K58" s="131"/>
      <c r="L58" s="131"/>
      <c r="M58" s="12"/>
      <c r="N58" s="12"/>
      <c r="O58" s="12"/>
      <c r="P58" s="12"/>
      <c r="Q58" s="12"/>
      <c r="R58" s="12"/>
      <c r="S58" s="12"/>
      <c r="T58" s="12"/>
      <c r="U58" s="12"/>
      <c r="V58" s="12"/>
      <c r="W58" s="12"/>
      <c r="X58" s="22"/>
    </row>
    <row r="59" spans="2:27" ht="13.5" customHeight="1">
      <c r="B59" s="132" t="s">
        <v>44</v>
      </c>
      <c r="C59" s="133"/>
      <c r="D59" s="133"/>
      <c r="E59" s="133"/>
      <c r="F59" s="133"/>
      <c r="G59" s="133"/>
      <c r="H59" s="133"/>
      <c r="I59" s="14"/>
      <c r="J59" s="28" t="s">
        <v>45</v>
      </c>
      <c r="K59" s="14"/>
      <c r="L59" s="134"/>
      <c r="M59" s="135"/>
      <c r="N59" s="14"/>
      <c r="O59" s="16" t="s">
        <v>46</v>
      </c>
      <c r="P59" s="14"/>
      <c r="Q59" s="136"/>
      <c r="R59" s="137"/>
      <c r="S59" s="14"/>
      <c r="T59" s="14"/>
      <c r="U59" s="14"/>
      <c r="V59" s="14"/>
      <c r="W59" s="14"/>
      <c r="X59" s="29"/>
    </row>
    <row r="60" spans="2:27" ht="13.5" customHeight="1">
      <c r="B60" s="30"/>
      <c r="C60" s="14"/>
      <c r="D60" s="14"/>
      <c r="E60" s="14"/>
      <c r="F60" s="14"/>
      <c r="G60" s="14"/>
      <c r="H60" s="14"/>
      <c r="I60" s="126"/>
      <c r="J60" s="126"/>
      <c r="K60" s="126"/>
      <c r="L60" s="126"/>
      <c r="M60" s="126"/>
      <c r="N60" s="126"/>
      <c r="O60" s="126"/>
      <c r="P60" s="126"/>
      <c r="Q60" s="126"/>
      <c r="R60" s="126"/>
      <c r="S60" s="126"/>
      <c r="T60" s="126"/>
      <c r="U60" s="126"/>
      <c r="V60" s="126"/>
      <c r="W60" s="126"/>
      <c r="X60" s="127"/>
    </row>
    <row r="61" spans="2:27" ht="13.5" customHeight="1">
      <c r="B61" s="128" t="s">
        <v>57</v>
      </c>
      <c r="C61" s="129"/>
      <c r="D61" s="129"/>
      <c r="E61" s="129"/>
      <c r="F61" s="129"/>
      <c r="G61" s="129"/>
      <c r="H61" s="129"/>
      <c r="I61" s="129"/>
      <c r="J61" s="129"/>
      <c r="K61" s="129"/>
      <c r="L61" s="129"/>
      <c r="M61" s="129"/>
      <c r="N61" s="129"/>
      <c r="O61" s="129"/>
      <c r="P61" s="129"/>
      <c r="Q61" s="129"/>
      <c r="R61" s="129"/>
      <c r="S61" s="129"/>
      <c r="T61" s="129"/>
      <c r="U61" s="129"/>
      <c r="V61" s="129"/>
      <c r="W61" s="129"/>
      <c r="X61" s="130"/>
    </row>
    <row r="62" spans="2:27" ht="13.5" customHeight="1">
      <c r="B62" s="31"/>
      <c r="C62" s="18"/>
      <c r="D62" s="18"/>
      <c r="E62" s="18"/>
      <c r="F62" s="18"/>
      <c r="G62" s="32"/>
      <c r="H62" s="18"/>
      <c r="I62" s="33"/>
      <c r="J62" s="34"/>
      <c r="K62" s="19"/>
      <c r="L62" s="18"/>
      <c r="M62" s="18"/>
      <c r="N62" s="18"/>
      <c r="O62" s="18"/>
      <c r="P62" s="18"/>
      <c r="Q62" s="18"/>
      <c r="R62" s="18"/>
      <c r="S62" s="18"/>
      <c r="T62" s="18"/>
      <c r="U62" s="18"/>
      <c r="V62" s="18"/>
      <c r="W62" s="18"/>
      <c r="X62" s="35"/>
    </row>
    <row r="63" spans="2:27" ht="13.5" customHeight="1">
      <c r="B63" s="139" t="s">
        <v>143</v>
      </c>
      <c r="C63" s="140"/>
      <c r="D63" s="140"/>
      <c r="E63" s="140"/>
      <c r="F63" s="140"/>
      <c r="G63" s="140"/>
      <c r="H63" s="140"/>
      <c r="I63" s="140"/>
      <c r="J63" s="140"/>
      <c r="K63" s="140"/>
      <c r="L63" s="140"/>
      <c r="M63" s="140"/>
      <c r="N63" s="140"/>
      <c r="O63" s="140"/>
      <c r="P63" s="140"/>
      <c r="Q63" s="140"/>
      <c r="R63" s="140"/>
      <c r="S63" s="140"/>
      <c r="T63" s="140"/>
      <c r="U63" s="140"/>
      <c r="V63" s="140"/>
      <c r="W63" s="140"/>
      <c r="X63" s="141"/>
    </row>
    <row r="64" spans="2:27" ht="46.5" customHeight="1">
      <c r="B64" s="164"/>
      <c r="C64" s="165"/>
      <c r="D64" s="165"/>
      <c r="E64" s="165"/>
      <c r="F64" s="165"/>
      <c r="G64" s="165"/>
      <c r="H64" s="165"/>
      <c r="I64" s="165"/>
      <c r="J64" s="165"/>
      <c r="K64" s="165"/>
      <c r="L64" s="165"/>
      <c r="M64" s="165"/>
      <c r="N64" s="165"/>
      <c r="O64" s="165"/>
      <c r="P64" s="165"/>
      <c r="Q64" s="165"/>
      <c r="R64" s="165"/>
      <c r="S64" s="165"/>
      <c r="T64" s="165"/>
      <c r="U64" s="165"/>
      <c r="V64" s="165"/>
      <c r="W64" s="165"/>
      <c r="X64" s="166"/>
    </row>
    <row r="65" spans="2:24" ht="13.5" customHeight="1">
      <c r="B65" s="21"/>
      <c r="C65" s="12"/>
      <c r="D65" s="12"/>
      <c r="E65" s="12"/>
      <c r="F65" s="12"/>
      <c r="G65" s="131"/>
      <c r="H65" s="131"/>
      <c r="I65" s="131"/>
      <c r="J65" s="131"/>
      <c r="K65" s="131"/>
      <c r="L65" s="131"/>
      <c r="M65" s="12"/>
      <c r="N65" s="12"/>
      <c r="O65" s="12"/>
      <c r="P65" s="12"/>
      <c r="Q65" s="12"/>
      <c r="R65" s="12"/>
      <c r="S65" s="12"/>
      <c r="T65" s="12"/>
      <c r="U65" s="12"/>
      <c r="V65" s="12"/>
      <c r="W65" s="12"/>
      <c r="X65" s="22"/>
    </row>
    <row r="66" spans="2:24" ht="13.5" customHeight="1">
      <c r="B66" s="132" t="s">
        <v>44</v>
      </c>
      <c r="C66" s="133"/>
      <c r="D66" s="133"/>
      <c r="E66" s="133"/>
      <c r="F66" s="133"/>
      <c r="G66" s="133"/>
      <c r="H66" s="133"/>
      <c r="I66" s="14"/>
      <c r="J66" s="28" t="s">
        <v>45</v>
      </c>
      <c r="K66" s="14"/>
      <c r="L66" s="134"/>
      <c r="M66" s="135"/>
      <c r="N66" s="14"/>
      <c r="O66" s="16" t="s">
        <v>46</v>
      </c>
      <c r="P66" s="14"/>
      <c r="Q66" s="136"/>
      <c r="R66" s="137"/>
      <c r="S66" s="14"/>
      <c r="T66" s="14"/>
      <c r="U66" s="14"/>
      <c r="V66" s="14"/>
      <c r="W66" s="14"/>
      <c r="X66" s="29"/>
    </row>
    <row r="67" spans="2:24" ht="13.5" customHeight="1">
      <c r="B67" s="30"/>
      <c r="C67" s="14"/>
      <c r="D67" s="14"/>
      <c r="E67" s="14"/>
      <c r="F67" s="14"/>
      <c r="G67" s="14"/>
      <c r="H67" s="14"/>
      <c r="I67" s="126"/>
      <c r="J67" s="126"/>
      <c r="K67" s="126"/>
      <c r="L67" s="126"/>
      <c r="M67" s="126"/>
      <c r="N67" s="126"/>
      <c r="O67" s="126"/>
      <c r="P67" s="126"/>
      <c r="Q67" s="126"/>
      <c r="R67" s="126"/>
      <c r="S67" s="126"/>
      <c r="T67" s="126"/>
      <c r="U67" s="126"/>
      <c r="V67" s="126"/>
      <c r="W67" s="126"/>
      <c r="X67" s="127"/>
    </row>
    <row r="68" spans="2:24" ht="13.5" customHeight="1">
      <c r="B68" s="128" t="s">
        <v>57</v>
      </c>
      <c r="C68" s="129"/>
      <c r="D68" s="129"/>
      <c r="E68" s="129"/>
      <c r="F68" s="129"/>
      <c r="G68" s="129"/>
      <c r="H68" s="129"/>
      <c r="I68" s="129"/>
      <c r="J68" s="129"/>
      <c r="K68" s="129"/>
      <c r="L68" s="129"/>
      <c r="M68" s="129"/>
      <c r="N68" s="129"/>
      <c r="O68" s="129"/>
      <c r="P68" s="129"/>
      <c r="Q68" s="129"/>
      <c r="R68" s="129"/>
      <c r="S68" s="129"/>
      <c r="T68" s="129"/>
      <c r="U68" s="129"/>
      <c r="V68" s="129"/>
      <c r="W68" s="129"/>
      <c r="X68" s="130"/>
    </row>
    <row r="69" spans="2:24" ht="13.5" customHeight="1">
      <c r="B69" s="31"/>
      <c r="C69" s="18"/>
      <c r="D69" s="18"/>
      <c r="E69" s="18"/>
      <c r="F69" s="18"/>
      <c r="G69" s="32"/>
      <c r="H69" s="18"/>
      <c r="I69" s="33"/>
      <c r="J69" s="34"/>
      <c r="K69" s="19"/>
      <c r="L69" s="18"/>
      <c r="M69" s="18"/>
      <c r="N69" s="18"/>
      <c r="O69" s="18"/>
      <c r="P69" s="18"/>
      <c r="Q69" s="18"/>
      <c r="R69" s="18"/>
      <c r="S69" s="18"/>
      <c r="T69" s="18"/>
      <c r="U69" s="18"/>
      <c r="V69" s="18"/>
      <c r="W69" s="18"/>
      <c r="X69" s="35"/>
    </row>
  </sheetData>
  <sheetProtection selectLockedCells="1" selectUnlockedCells="1"/>
  <mergeCells count="163">
    <mergeCell ref="B66:H66"/>
    <mergeCell ref="L66:M66"/>
    <mergeCell ref="Q66:R66"/>
    <mergeCell ref="I67:X67"/>
    <mergeCell ref="B68:X68"/>
    <mergeCell ref="I60:X60"/>
    <mergeCell ref="B61:X61"/>
    <mergeCell ref="B63:X63"/>
    <mergeCell ref="B64:X64"/>
    <mergeCell ref="G65:H65"/>
    <mergeCell ref="I65:J65"/>
    <mergeCell ref="K65:L65"/>
    <mergeCell ref="B57:X57"/>
    <mergeCell ref="G58:H58"/>
    <mergeCell ref="I58:J58"/>
    <mergeCell ref="K58:L58"/>
    <mergeCell ref="B59:H59"/>
    <mergeCell ref="L59:M59"/>
    <mergeCell ref="Q59:R59"/>
    <mergeCell ref="B52:H52"/>
    <mergeCell ref="L52:M52"/>
    <mergeCell ref="Q52:R52"/>
    <mergeCell ref="I53:X53"/>
    <mergeCell ref="B54:X54"/>
    <mergeCell ref="B56:X56"/>
    <mergeCell ref="I46:X46"/>
    <mergeCell ref="B47:X47"/>
    <mergeCell ref="B49:X49"/>
    <mergeCell ref="B50:X50"/>
    <mergeCell ref="G51:H51"/>
    <mergeCell ref="I51:J51"/>
    <mergeCell ref="K51:L51"/>
    <mergeCell ref="G44:H44"/>
    <mergeCell ref="I44:J44"/>
    <mergeCell ref="K44:L44"/>
    <mergeCell ref="B45:H45"/>
    <mergeCell ref="L45:M45"/>
    <mergeCell ref="Q45:R45"/>
    <mergeCell ref="H40:I40"/>
    <mergeCell ref="J40:K40"/>
    <mergeCell ref="N40:O40"/>
    <mergeCell ref="P40:R40"/>
    <mergeCell ref="B42:X42"/>
    <mergeCell ref="B43:X43"/>
    <mergeCell ref="H38:I38"/>
    <mergeCell ref="J38:K38"/>
    <mergeCell ref="N38:O38"/>
    <mergeCell ref="P38:R38"/>
    <mergeCell ref="H39:I39"/>
    <mergeCell ref="J39:K39"/>
    <mergeCell ref="N39:O39"/>
    <mergeCell ref="P39:R39"/>
    <mergeCell ref="H37:I37"/>
    <mergeCell ref="J37:K37"/>
    <mergeCell ref="N37:O37"/>
    <mergeCell ref="P37:R37"/>
    <mergeCell ref="H34:I34"/>
    <mergeCell ref="J34:K34"/>
    <mergeCell ref="N34:O34"/>
    <mergeCell ref="P34:R34"/>
    <mergeCell ref="H35:I35"/>
    <mergeCell ref="J35:K35"/>
    <mergeCell ref="N35:O35"/>
    <mergeCell ref="P35:R35"/>
    <mergeCell ref="P30:R30"/>
    <mergeCell ref="H31:I31"/>
    <mergeCell ref="J31:K31"/>
    <mergeCell ref="N31:O31"/>
    <mergeCell ref="P31:R31"/>
    <mergeCell ref="H36:I36"/>
    <mergeCell ref="J36:K36"/>
    <mergeCell ref="N36:O36"/>
    <mergeCell ref="P36:R36"/>
    <mergeCell ref="H28:I29"/>
    <mergeCell ref="J28:M28"/>
    <mergeCell ref="N28:O29"/>
    <mergeCell ref="P28:R29"/>
    <mergeCell ref="S28:X28"/>
    <mergeCell ref="J29:K29"/>
    <mergeCell ref="S29:X40"/>
    <mergeCell ref="H30:I30"/>
    <mergeCell ref="B26:C26"/>
    <mergeCell ref="G26:I26"/>
    <mergeCell ref="K26:M26"/>
    <mergeCell ref="O26:P26"/>
    <mergeCell ref="Q26:S26"/>
    <mergeCell ref="T26:U26"/>
    <mergeCell ref="H32:I32"/>
    <mergeCell ref="J32:K32"/>
    <mergeCell ref="N32:O32"/>
    <mergeCell ref="P32:R32"/>
    <mergeCell ref="H33:I33"/>
    <mergeCell ref="J33:K33"/>
    <mergeCell ref="N33:O33"/>
    <mergeCell ref="P33:R33"/>
    <mergeCell ref="J30:K30"/>
    <mergeCell ref="N30:O30"/>
    <mergeCell ref="B25:C25"/>
    <mergeCell ref="G25:I25"/>
    <mergeCell ref="K25:M25"/>
    <mergeCell ref="O25:P25"/>
    <mergeCell ref="Q25:S25"/>
    <mergeCell ref="T25:U25"/>
    <mergeCell ref="V25:W25"/>
    <mergeCell ref="V26:W26"/>
    <mergeCell ref="B27:X27"/>
    <mergeCell ref="B20:M20"/>
    <mergeCell ref="N20:X20"/>
    <mergeCell ref="B21:X21"/>
    <mergeCell ref="B22:X22"/>
    <mergeCell ref="B23:X23"/>
    <mergeCell ref="B24:C24"/>
    <mergeCell ref="G24:I24"/>
    <mergeCell ref="K24:M24"/>
    <mergeCell ref="O24:P24"/>
    <mergeCell ref="Q24:S24"/>
    <mergeCell ref="T24:U24"/>
    <mergeCell ref="V24:W24"/>
    <mergeCell ref="C18:D18"/>
    <mergeCell ref="E18:F18"/>
    <mergeCell ref="G18:L18"/>
    <mergeCell ref="M18:R18"/>
    <mergeCell ref="S18:X18"/>
    <mergeCell ref="B19:M19"/>
    <mergeCell ref="N19:X19"/>
    <mergeCell ref="B16:X16"/>
    <mergeCell ref="C17:D17"/>
    <mergeCell ref="E17:F17"/>
    <mergeCell ref="G17:L17"/>
    <mergeCell ref="M17:R17"/>
    <mergeCell ref="S17:X17"/>
    <mergeCell ref="B15:F15"/>
    <mergeCell ref="K15:N15"/>
    <mergeCell ref="O15:R15"/>
    <mergeCell ref="S15:U15"/>
    <mergeCell ref="V15:X15"/>
    <mergeCell ref="B11:X11"/>
    <mergeCell ref="B12:X12"/>
    <mergeCell ref="B13:F14"/>
    <mergeCell ref="K13:N14"/>
    <mergeCell ref="O13:X13"/>
    <mergeCell ref="O14:R14"/>
    <mergeCell ref="S14:U14"/>
    <mergeCell ref="V14:X14"/>
    <mergeCell ref="G13:I14"/>
    <mergeCell ref="J13:J14"/>
    <mergeCell ref="G15:I15"/>
    <mergeCell ref="W5:X5"/>
    <mergeCell ref="B6:B8"/>
    <mergeCell ref="C6:R8"/>
    <mergeCell ref="S6:X8"/>
    <mergeCell ref="B9:X9"/>
    <mergeCell ref="B10:X10"/>
    <mergeCell ref="B1:B4"/>
    <mergeCell ref="C1:R1"/>
    <mergeCell ref="S1:X4"/>
    <mergeCell ref="C2:R4"/>
    <mergeCell ref="C5:D5"/>
    <mergeCell ref="E5:G5"/>
    <mergeCell ref="H5:J5"/>
    <mergeCell ref="K5:N5"/>
    <mergeCell ref="O5:R5"/>
    <mergeCell ref="S5:V5"/>
  </mergeCells>
  <printOptions horizontalCentered="1"/>
  <pageMargins left="0.78740157480314965" right="0.78740157480314965" top="1.4960629921259843" bottom="0.78740157480314965" header="0.31496062992125984" footer="0.31496062992125984"/>
  <pageSetup paperSize="256" scale="57" firstPageNumber="0" pageOrder="overThenDown" orientation="portrait" r:id="rId1"/>
  <headerFooter alignWithMargins="0">
    <oddHeader>&amp;L&amp;G&amp;R&amp;"Arial,Negrita"&amp;12FICHA TÉCNICA Y CONSOLIDADO DE INDICADORES DE GESTIÓN
&amp;"Arial,Normal"&amp;9FO-SGI-15
04-02-2022
V.05</oddHeader>
    <oddFooter>&amp;CCarrera 20 N° 08-02, Cod. Postal 850001,Tel. 6336339 Ext.1601, Yopal, Casanarewww.casanare.gov.co -  planeacion@casanare.gov.co</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AC68"/>
  <sheetViews>
    <sheetView topLeftCell="A19" zoomScaleNormal="100" workbookViewId="0">
      <selection activeCell="AA27" sqref="AA27"/>
    </sheetView>
  </sheetViews>
  <sheetFormatPr baseColWidth="10" defaultColWidth="4.625" defaultRowHeight="13.5" customHeight="1"/>
  <cols>
    <col min="1" max="1" width="4.625" style="1"/>
    <col min="2" max="2" width="15.5" style="1" customWidth="1"/>
    <col min="3" max="4" width="9.625" style="1" customWidth="1"/>
    <col min="5" max="5" width="11" style="1" customWidth="1"/>
    <col min="6" max="6" width="6.625" style="1" customWidth="1"/>
    <col min="7" max="7" width="3.5" style="1" customWidth="1"/>
    <col min="8" max="8" width="2.375" style="1" customWidth="1"/>
    <col min="9" max="9" width="4.375" style="1" customWidth="1"/>
    <col min="10" max="10" width="9.625" style="1" customWidth="1"/>
    <col min="11" max="11" width="1.625" style="1" customWidth="1"/>
    <col min="12" max="12" width="2.125" style="1" customWidth="1"/>
    <col min="13" max="13" width="2.375" style="1" customWidth="1"/>
    <col min="14" max="14" width="6.125" style="1" customWidth="1"/>
    <col min="15" max="15" width="5.625" style="1" bestFit="1" customWidth="1"/>
    <col min="16" max="16" width="2" style="1" customWidth="1"/>
    <col min="17" max="17" width="1.5" style="1" customWidth="1"/>
    <col min="18" max="18" width="3.625" style="1" customWidth="1"/>
    <col min="19" max="19" width="5.375" style="1" customWidth="1"/>
    <col min="20" max="20" width="3.5" style="1" customWidth="1"/>
    <col min="21" max="23" width="5.125" style="1" customWidth="1"/>
    <col min="24" max="24" width="8.625" style="1" customWidth="1"/>
    <col min="25" max="25" width="15.125" style="1" customWidth="1"/>
    <col min="26" max="26" width="10.625" style="1" customWidth="1"/>
    <col min="27" max="27" width="26.875" style="1" customWidth="1"/>
    <col min="28" max="28" width="14.625" style="2" customWidth="1"/>
    <col min="29" max="29" width="4.625" style="2"/>
    <col min="30" max="16384" width="4.625" style="1"/>
  </cols>
  <sheetData>
    <row r="1" spans="2:29" ht="13.5" hidden="1" customHeight="1">
      <c r="B1" s="196"/>
      <c r="C1" s="207" t="s">
        <v>58</v>
      </c>
      <c r="D1" s="207"/>
      <c r="E1" s="207"/>
      <c r="F1" s="207"/>
      <c r="G1" s="207"/>
      <c r="H1" s="207"/>
      <c r="I1" s="207"/>
      <c r="J1" s="207"/>
      <c r="K1" s="207"/>
      <c r="L1" s="207"/>
      <c r="M1" s="207"/>
      <c r="N1" s="207"/>
      <c r="O1" s="207"/>
      <c r="P1" s="207"/>
      <c r="Q1" s="207"/>
      <c r="R1" s="207"/>
      <c r="S1" s="196"/>
      <c r="T1" s="196"/>
      <c r="U1" s="196"/>
      <c r="V1" s="196"/>
      <c r="W1" s="196"/>
      <c r="X1" s="196"/>
    </row>
    <row r="2" spans="2:29" ht="13.5" hidden="1" customHeight="1">
      <c r="B2" s="196"/>
      <c r="C2" s="208" t="s">
        <v>59</v>
      </c>
      <c r="D2" s="198"/>
      <c r="E2" s="198"/>
      <c r="F2" s="198"/>
      <c r="G2" s="198"/>
      <c r="H2" s="198"/>
      <c r="I2" s="198"/>
      <c r="J2" s="198"/>
      <c r="K2" s="198"/>
      <c r="L2" s="198"/>
      <c r="M2" s="198"/>
      <c r="N2" s="198"/>
      <c r="O2" s="198"/>
      <c r="P2" s="198"/>
      <c r="Q2" s="198"/>
      <c r="R2" s="199"/>
      <c r="S2" s="196"/>
      <c r="T2" s="196"/>
      <c r="U2" s="196"/>
      <c r="V2" s="196"/>
      <c r="W2" s="196"/>
      <c r="X2" s="196"/>
    </row>
    <row r="3" spans="2:29" ht="13.5" hidden="1" customHeight="1">
      <c r="B3" s="196"/>
      <c r="C3" s="209"/>
      <c r="D3" s="201"/>
      <c r="E3" s="201"/>
      <c r="F3" s="201"/>
      <c r="G3" s="201"/>
      <c r="H3" s="201"/>
      <c r="I3" s="201"/>
      <c r="J3" s="201"/>
      <c r="K3" s="201"/>
      <c r="L3" s="201"/>
      <c r="M3" s="201"/>
      <c r="N3" s="201"/>
      <c r="O3" s="201"/>
      <c r="P3" s="201"/>
      <c r="Q3" s="201"/>
      <c r="R3" s="202"/>
      <c r="S3" s="196"/>
      <c r="T3" s="196"/>
      <c r="U3" s="196"/>
      <c r="V3" s="196"/>
      <c r="W3" s="196"/>
      <c r="X3" s="196"/>
    </row>
    <row r="4" spans="2:29" ht="13.5" hidden="1" customHeight="1">
      <c r="B4" s="196"/>
      <c r="C4" s="210"/>
      <c r="D4" s="204"/>
      <c r="E4" s="204"/>
      <c r="F4" s="204"/>
      <c r="G4" s="204"/>
      <c r="H4" s="204"/>
      <c r="I4" s="204"/>
      <c r="J4" s="204"/>
      <c r="K4" s="204"/>
      <c r="L4" s="204"/>
      <c r="M4" s="204"/>
      <c r="N4" s="204"/>
      <c r="O4" s="204"/>
      <c r="P4" s="204"/>
      <c r="Q4" s="204"/>
      <c r="R4" s="205"/>
      <c r="S4" s="196"/>
      <c r="T4" s="196"/>
      <c r="U4" s="196"/>
      <c r="V4" s="196"/>
      <c r="W4" s="196"/>
      <c r="X4" s="196"/>
    </row>
    <row r="5" spans="2:29" ht="13.5" customHeight="1">
      <c r="B5" s="196"/>
      <c r="C5" s="197" t="s">
        <v>68</v>
      </c>
      <c r="D5" s="198"/>
      <c r="E5" s="198"/>
      <c r="F5" s="198"/>
      <c r="G5" s="198"/>
      <c r="H5" s="198"/>
      <c r="I5" s="198"/>
      <c r="J5" s="198"/>
      <c r="K5" s="198"/>
      <c r="L5" s="198"/>
      <c r="M5" s="198"/>
      <c r="N5" s="198"/>
      <c r="O5" s="198"/>
      <c r="P5" s="198"/>
      <c r="Q5" s="198"/>
      <c r="R5" s="199"/>
      <c r="S5" s="196" t="s">
        <v>88</v>
      </c>
      <c r="T5" s="196"/>
      <c r="U5" s="196"/>
      <c r="V5" s="196"/>
      <c r="W5" s="196"/>
      <c r="X5" s="196"/>
      <c r="AB5" s="1"/>
      <c r="AC5" s="1"/>
    </row>
    <row r="6" spans="2:29" ht="13.5" customHeight="1">
      <c r="B6" s="196"/>
      <c r="C6" s="200"/>
      <c r="D6" s="201"/>
      <c r="E6" s="201"/>
      <c r="F6" s="201"/>
      <c r="G6" s="201"/>
      <c r="H6" s="201"/>
      <c r="I6" s="201"/>
      <c r="J6" s="201"/>
      <c r="K6" s="201"/>
      <c r="L6" s="201"/>
      <c r="M6" s="201"/>
      <c r="N6" s="201"/>
      <c r="O6" s="201"/>
      <c r="P6" s="201"/>
      <c r="Q6" s="201"/>
      <c r="R6" s="202"/>
      <c r="S6" s="196"/>
      <c r="T6" s="196"/>
      <c r="U6" s="196"/>
      <c r="V6" s="196"/>
      <c r="W6" s="196"/>
      <c r="X6" s="196"/>
      <c r="AB6" s="1"/>
      <c r="AC6" s="1"/>
    </row>
    <row r="7" spans="2:29" ht="13.5" customHeight="1">
      <c r="B7" s="196"/>
      <c r="C7" s="203"/>
      <c r="D7" s="204"/>
      <c r="E7" s="204"/>
      <c r="F7" s="204"/>
      <c r="G7" s="204"/>
      <c r="H7" s="204"/>
      <c r="I7" s="204"/>
      <c r="J7" s="204"/>
      <c r="K7" s="204"/>
      <c r="L7" s="204"/>
      <c r="M7" s="204"/>
      <c r="N7" s="204"/>
      <c r="O7" s="204"/>
      <c r="P7" s="204"/>
      <c r="Q7" s="204"/>
      <c r="R7" s="205"/>
      <c r="S7" s="196"/>
      <c r="T7" s="196"/>
      <c r="U7" s="196"/>
      <c r="V7" s="196"/>
      <c r="W7" s="196"/>
      <c r="X7" s="196"/>
      <c r="AB7" s="1"/>
      <c r="AC7" s="1"/>
    </row>
    <row r="8" spans="2:29" ht="9" customHeight="1">
      <c r="B8" s="159"/>
      <c r="C8" s="159"/>
      <c r="D8" s="159"/>
      <c r="E8" s="159"/>
      <c r="F8" s="159"/>
      <c r="G8" s="159"/>
      <c r="H8" s="159"/>
      <c r="I8" s="159"/>
      <c r="J8" s="159"/>
      <c r="K8" s="159"/>
      <c r="L8" s="159"/>
      <c r="M8" s="159"/>
      <c r="N8" s="159"/>
      <c r="O8" s="159"/>
      <c r="P8" s="159"/>
      <c r="Q8" s="159"/>
      <c r="R8" s="159"/>
      <c r="S8" s="159"/>
      <c r="T8" s="159"/>
      <c r="U8" s="159"/>
      <c r="V8" s="159"/>
      <c r="W8" s="159"/>
      <c r="X8" s="159"/>
    </row>
    <row r="9" spans="2:29" ht="19.350000000000001" customHeight="1">
      <c r="B9" s="156" t="s">
        <v>49</v>
      </c>
      <c r="C9" s="157"/>
      <c r="D9" s="157"/>
      <c r="E9" s="157"/>
      <c r="F9" s="157"/>
      <c r="G9" s="157"/>
      <c r="H9" s="157"/>
      <c r="I9" s="157"/>
      <c r="J9" s="157"/>
      <c r="K9" s="157"/>
      <c r="L9" s="157"/>
      <c r="M9" s="157"/>
      <c r="N9" s="157"/>
      <c r="O9" s="157"/>
      <c r="P9" s="157"/>
      <c r="Q9" s="157"/>
      <c r="R9" s="157"/>
      <c r="S9" s="157"/>
      <c r="T9" s="157"/>
      <c r="U9" s="157"/>
      <c r="V9" s="157"/>
      <c r="W9" s="157"/>
      <c r="X9" s="158"/>
    </row>
    <row r="10" spans="2:29" ht="15" customHeight="1">
      <c r="B10" s="159" t="s">
        <v>6</v>
      </c>
      <c r="C10" s="159"/>
      <c r="D10" s="159"/>
      <c r="E10" s="159"/>
      <c r="F10" s="159"/>
      <c r="G10" s="159"/>
      <c r="H10" s="159"/>
      <c r="I10" s="159"/>
      <c r="J10" s="159"/>
      <c r="K10" s="159"/>
      <c r="L10" s="159"/>
      <c r="M10" s="159"/>
      <c r="N10" s="159"/>
      <c r="O10" s="159"/>
      <c r="P10" s="159"/>
      <c r="Q10" s="159"/>
      <c r="R10" s="159"/>
      <c r="S10" s="159"/>
      <c r="T10" s="159"/>
      <c r="U10" s="159"/>
      <c r="V10" s="159"/>
      <c r="W10" s="159"/>
      <c r="X10" s="159"/>
    </row>
    <row r="11" spans="2:29" ht="23.25" customHeight="1">
      <c r="B11" s="183" t="s">
        <v>159</v>
      </c>
      <c r="C11" s="183"/>
      <c r="D11" s="183"/>
      <c r="E11" s="183"/>
      <c r="F11" s="183"/>
      <c r="G11" s="183"/>
      <c r="H11" s="183"/>
      <c r="I11" s="183"/>
      <c r="J11" s="183"/>
      <c r="K11" s="183"/>
      <c r="L11" s="183"/>
      <c r="M11" s="183"/>
      <c r="N11" s="183"/>
      <c r="O11" s="183"/>
      <c r="P11" s="183"/>
      <c r="Q11" s="183"/>
      <c r="R11" s="183"/>
      <c r="S11" s="183"/>
      <c r="T11" s="183"/>
      <c r="U11" s="183"/>
      <c r="V11" s="183"/>
      <c r="W11" s="183"/>
      <c r="X11" s="183"/>
    </row>
    <row r="12" spans="2:29" ht="12" customHeight="1">
      <c r="B12" s="184" t="s">
        <v>56</v>
      </c>
      <c r="C12" s="185"/>
      <c r="D12" s="185"/>
      <c r="E12" s="185"/>
      <c r="F12" s="186"/>
      <c r="G12" s="160" t="s">
        <v>48</v>
      </c>
      <c r="H12" s="160"/>
      <c r="I12" s="160"/>
      <c r="J12" s="160" t="s">
        <v>83</v>
      </c>
      <c r="K12" s="184" t="s">
        <v>7</v>
      </c>
      <c r="L12" s="185"/>
      <c r="M12" s="185"/>
      <c r="N12" s="186"/>
      <c r="O12" s="170" t="s">
        <v>8</v>
      </c>
      <c r="P12" s="190"/>
      <c r="Q12" s="190"/>
      <c r="R12" s="190"/>
      <c r="S12" s="190"/>
      <c r="T12" s="190"/>
      <c r="U12" s="190"/>
      <c r="V12" s="190"/>
      <c r="W12" s="190"/>
      <c r="X12" s="171"/>
      <c r="Y12" s="4"/>
      <c r="Z12" s="4"/>
      <c r="AA12" s="4"/>
    </row>
    <row r="13" spans="2:29" ht="32.1" customHeight="1">
      <c r="B13" s="187"/>
      <c r="C13" s="188"/>
      <c r="D13" s="188"/>
      <c r="E13" s="188"/>
      <c r="F13" s="189"/>
      <c r="G13" s="160"/>
      <c r="H13" s="160"/>
      <c r="I13" s="160"/>
      <c r="J13" s="160"/>
      <c r="K13" s="187"/>
      <c r="L13" s="188"/>
      <c r="M13" s="188"/>
      <c r="N13" s="189"/>
      <c r="O13" s="191" t="s">
        <v>55</v>
      </c>
      <c r="P13" s="192"/>
      <c r="Q13" s="192"/>
      <c r="R13" s="193"/>
      <c r="S13" s="173" t="s">
        <v>54</v>
      </c>
      <c r="T13" s="174"/>
      <c r="U13" s="175"/>
      <c r="V13" s="173" t="s">
        <v>53</v>
      </c>
      <c r="W13" s="174"/>
      <c r="X13" s="175"/>
      <c r="Y13" s="4"/>
      <c r="Z13" s="4"/>
      <c r="AA13" s="4"/>
    </row>
    <row r="14" spans="2:29" ht="58.5" customHeight="1">
      <c r="B14" s="169" t="s">
        <v>109</v>
      </c>
      <c r="C14" s="169"/>
      <c r="D14" s="169"/>
      <c r="E14" s="169"/>
      <c r="F14" s="169"/>
      <c r="G14" s="176" t="s">
        <v>80</v>
      </c>
      <c r="H14" s="176"/>
      <c r="I14" s="176"/>
      <c r="J14" s="46" t="s">
        <v>92</v>
      </c>
      <c r="K14" s="240">
        <v>28</v>
      </c>
      <c r="L14" s="240"/>
      <c r="M14" s="240"/>
      <c r="N14" s="240"/>
      <c r="O14" s="220">
        <v>1</v>
      </c>
      <c r="P14" s="221"/>
      <c r="Q14" s="221"/>
      <c r="R14" s="222"/>
      <c r="S14" s="223" t="s">
        <v>177</v>
      </c>
      <c r="T14" s="181"/>
      <c r="U14" s="182"/>
      <c r="V14" s="155">
        <v>2024</v>
      </c>
      <c r="W14" s="155"/>
      <c r="X14" s="155"/>
    </row>
    <row r="15" spans="2:29" ht="18" customHeight="1">
      <c r="B15" s="156" t="s">
        <v>9</v>
      </c>
      <c r="C15" s="157"/>
      <c r="D15" s="157"/>
      <c r="E15" s="157"/>
      <c r="F15" s="157"/>
      <c r="G15" s="157"/>
      <c r="H15" s="157"/>
      <c r="I15" s="157"/>
      <c r="J15" s="157"/>
      <c r="K15" s="157"/>
      <c r="L15" s="157"/>
      <c r="M15" s="157"/>
      <c r="N15" s="157"/>
      <c r="O15" s="157"/>
      <c r="P15" s="157"/>
      <c r="Q15" s="157"/>
      <c r="R15" s="157"/>
      <c r="S15" s="157"/>
      <c r="T15" s="157"/>
      <c r="U15" s="157"/>
      <c r="V15" s="157"/>
      <c r="W15" s="157"/>
      <c r="X15" s="158"/>
      <c r="Z15" s="1" t="s">
        <v>51</v>
      </c>
    </row>
    <row r="16" spans="2:29" ht="38.1" customHeight="1">
      <c r="B16" s="5" t="s">
        <v>52</v>
      </c>
      <c r="C16" s="170" t="s">
        <v>10</v>
      </c>
      <c r="D16" s="171"/>
      <c r="E16" s="172" t="s">
        <v>134</v>
      </c>
      <c r="F16" s="172"/>
      <c r="G16" s="160" t="s">
        <v>11</v>
      </c>
      <c r="H16" s="160"/>
      <c r="I16" s="160"/>
      <c r="J16" s="160"/>
      <c r="K16" s="160"/>
      <c r="L16" s="160"/>
      <c r="M16" s="160" t="s">
        <v>12</v>
      </c>
      <c r="N16" s="160"/>
      <c r="O16" s="160"/>
      <c r="P16" s="160"/>
      <c r="Q16" s="160"/>
      <c r="R16" s="160"/>
      <c r="S16" s="173" t="s">
        <v>50</v>
      </c>
      <c r="T16" s="174"/>
      <c r="U16" s="174"/>
      <c r="V16" s="174"/>
      <c r="W16" s="174"/>
      <c r="X16" s="175"/>
    </row>
    <row r="17" spans="2:27" ht="34.5" customHeight="1">
      <c r="B17" s="6" t="s">
        <v>74</v>
      </c>
      <c r="C17" s="136" t="s">
        <v>110</v>
      </c>
      <c r="D17" s="137"/>
      <c r="E17" s="245"/>
      <c r="F17" s="245"/>
      <c r="G17" s="246" t="s">
        <v>111</v>
      </c>
      <c r="H17" s="247"/>
      <c r="I17" s="247"/>
      <c r="J17" s="247"/>
      <c r="K17" s="247"/>
      <c r="L17" s="247"/>
      <c r="M17" s="246" t="s">
        <v>111</v>
      </c>
      <c r="N17" s="246"/>
      <c r="O17" s="246"/>
      <c r="P17" s="246"/>
      <c r="Q17" s="246"/>
      <c r="R17" s="246"/>
      <c r="S17" s="164" t="s">
        <v>113</v>
      </c>
      <c r="T17" s="165"/>
      <c r="U17" s="165"/>
      <c r="V17" s="165"/>
      <c r="W17" s="165"/>
      <c r="X17" s="166"/>
    </row>
    <row r="18" spans="2:27" ht="25.35" customHeight="1">
      <c r="B18" s="159" t="s">
        <v>13</v>
      </c>
      <c r="C18" s="159"/>
      <c r="D18" s="159"/>
      <c r="E18" s="159"/>
      <c r="F18" s="159"/>
      <c r="G18" s="159"/>
      <c r="H18" s="159"/>
      <c r="I18" s="159"/>
      <c r="J18" s="159"/>
      <c r="K18" s="159"/>
      <c r="L18" s="159"/>
      <c r="M18" s="159"/>
      <c r="N18" s="159" t="s">
        <v>14</v>
      </c>
      <c r="O18" s="159"/>
      <c r="P18" s="159"/>
      <c r="Q18" s="159"/>
      <c r="R18" s="159"/>
      <c r="S18" s="159"/>
      <c r="T18" s="159"/>
      <c r="U18" s="159"/>
      <c r="V18" s="159"/>
      <c r="W18" s="159"/>
      <c r="X18" s="159"/>
    </row>
    <row r="19" spans="2:27" ht="39" customHeight="1">
      <c r="B19" s="169" t="s">
        <v>133</v>
      </c>
      <c r="C19" s="155"/>
      <c r="D19" s="155"/>
      <c r="E19" s="155"/>
      <c r="F19" s="155"/>
      <c r="G19" s="155"/>
      <c r="H19" s="155"/>
      <c r="I19" s="155"/>
      <c r="J19" s="155"/>
      <c r="K19" s="155"/>
      <c r="L19" s="155"/>
      <c r="M19" s="155"/>
      <c r="N19" s="169" t="s">
        <v>112</v>
      </c>
      <c r="O19" s="169"/>
      <c r="P19" s="169"/>
      <c r="Q19" s="169"/>
      <c r="R19" s="169"/>
      <c r="S19" s="169"/>
      <c r="T19" s="169"/>
      <c r="U19" s="169"/>
      <c r="V19" s="169"/>
      <c r="W19" s="169"/>
      <c r="X19" s="169"/>
    </row>
    <row r="20" spans="2:27" ht="25.35" customHeight="1">
      <c r="B20" s="161" t="s">
        <v>69</v>
      </c>
      <c r="C20" s="162"/>
      <c r="D20" s="162"/>
      <c r="E20" s="162"/>
      <c r="F20" s="162"/>
      <c r="G20" s="162"/>
      <c r="H20" s="162"/>
      <c r="I20" s="162"/>
      <c r="J20" s="162"/>
      <c r="K20" s="162"/>
      <c r="L20" s="162"/>
      <c r="M20" s="162"/>
      <c r="N20" s="162"/>
      <c r="O20" s="162"/>
      <c r="P20" s="162"/>
      <c r="Q20" s="162"/>
      <c r="R20" s="162"/>
      <c r="S20" s="162"/>
      <c r="T20" s="162"/>
      <c r="U20" s="162"/>
      <c r="V20" s="162"/>
      <c r="W20" s="162"/>
      <c r="X20" s="163"/>
    </row>
    <row r="21" spans="2:27" ht="45.6" customHeight="1">
      <c r="B21" s="164" t="s">
        <v>147</v>
      </c>
      <c r="C21" s="165"/>
      <c r="D21" s="165"/>
      <c r="E21" s="165"/>
      <c r="F21" s="165"/>
      <c r="G21" s="165"/>
      <c r="H21" s="165"/>
      <c r="I21" s="165"/>
      <c r="J21" s="165"/>
      <c r="K21" s="165"/>
      <c r="L21" s="165"/>
      <c r="M21" s="165"/>
      <c r="N21" s="165"/>
      <c r="O21" s="165"/>
      <c r="P21" s="165"/>
      <c r="Q21" s="165"/>
      <c r="R21" s="165"/>
      <c r="S21" s="165"/>
      <c r="T21" s="165"/>
      <c r="U21" s="165"/>
      <c r="V21" s="165"/>
      <c r="W21" s="165"/>
      <c r="X21" s="166"/>
      <c r="AA21" s="7"/>
    </row>
    <row r="22" spans="2:27" ht="18.95" customHeight="1">
      <c r="B22" s="156" t="s">
        <v>15</v>
      </c>
      <c r="C22" s="157"/>
      <c r="D22" s="157"/>
      <c r="E22" s="157"/>
      <c r="F22" s="157"/>
      <c r="G22" s="157"/>
      <c r="H22" s="157"/>
      <c r="I22" s="157"/>
      <c r="J22" s="157"/>
      <c r="K22" s="157"/>
      <c r="L22" s="157"/>
      <c r="M22" s="157"/>
      <c r="N22" s="157"/>
      <c r="O22" s="157"/>
      <c r="P22" s="157"/>
      <c r="Q22" s="157"/>
      <c r="R22" s="157"/>
      <c r="S22" s="157"/>
      <c r="T22" s="157"/>
      <c r="U22" s="157"/>
      <c r="V22" s="157"/>
      <c r="W22" s="157"/>
      <c r="X22" s="158"/>
    </row>
    <row r="23" spans="2:27" ht="18.95" customHeight="1">
      <c r="B23" s="153" t="s">
        <v>16</v>
      </c>
      <c r="C23" s="153"/>
      <c r="D23" s="8" t="s">
        <v>17</v>
      </c>
      <c r="E23" s="8" t="s">
        <v>18</v>
      </c>
      <c r="F23" s="80" t="s">
        <v>19</v>
      </c>
      <c r="G23" s="159" t="s">
        <v>20</v>
      </c>
      <c r="H23" s="159"/>
      <c r="I23" s="159"/>
      <c r="J23" s="8" t="s">
        <v>21</v>
      </c>
      <c r="K23" s="167" t="s">
        <v>22</v>
      </c>
      <c r="L23" s="167"/>
      <c r="M23" s="167"/>
      <c r="N23" s="9" t="s">
        <v>23</v>
      </c>
      <c r="O23" s="159" t="s">
        <v>24</v>
      </c>
      <c r="P23" s="159"/>
      <c r="Q23" s="167" t="s">
        <v>25</v>
      </c>
      <c r="R23" s="167"/>
      <c r="S23" s="167"/>
      <c r="T23" s="160" t="s">
        <v>26</v>
      </c>
      <c r="U23" s="160"/>
      <c r="V23" s="160" t="s">
        <v>27</v>
      </c>
      <c r="W23" s="160"/>
      <c r="X23" s="48" t="s">
        <v>28</v>
      </c>
    </row>
    <row r="24" spans="2:27" ht="18.95" customHeight="1">
      <c r="B24" s="153" t="s">
        <v>29</v>
      </c>
      <c r="C24" s="153"/>
      <c r="D24" s="10">
        <v>0</v>
      </c>
      <c r="E24" s="10">
        <v>0</v>
      </c>
      <c r="F24" s="81">
        <v>2</v>
      </c>
      <c r="G24" s="155">
        <v>0</v>
      </c>
      <c r="H24" s="155"/>
      <c r="I24" s="155"/>
      <c r="J24" s="10">
        <v>0</v>
      </c>
      <c r="K24" s="154">
        <v>4</v>
      </c>
      <c r="L24" s="154"/>
      <c r="M24" s="154"/>
      <c r="N24" s="10">
        <v>0</v>
      </c>
      <c r="O24" s="155">
        <v>0</v>
      </c>
      <c r="P24" s="155"/>
      <c r="Q24" s="154">
        <v>7</v>
      </c>
      <c r="R24" s="154"/>
      <c r="S24" s="154"/>
      <c r="T24" s="155">
        <v>0</v>
      </c>
      <c r="U24" s="155"/>
      <c r="V24" s="155">
        <v>0</v>
      </c>
      <c r="W24" s="155"/>
      <c r="X24" s="111"/>
      <c r="Z24" s="11"/>
      <c r="AA24" s="11"/>
    </row>
    <row r="25" spans="2:27" ht="18.95" customHeight="1">
      <c r="B25" s="153" t="s">
        <v>30</v>
      </c>
      <c r="C25" s="153"/>
      <c r="D25" s="10">
        <v>0</v>
      </c>
      <c r="E25" s="10">
        <v>0</v>
      </c>
      <c r="F25" s="81">
        <v>28</v>
      </c>
      <c r="G25" s="155">
        <v>0</v>
      </c>
      <c r="H25" s="155"/>
      <c r="I25" s="155"/>
      <c r="J25" s="10">
        <v>0</v>
      </c>
      <c r="K25" s="154">
        <v>28</v>
      </c>
      <c r="L25" s="154"/>
      <c r="M25" s="154"/>
      <c r="N25" s="10">
        <v>0</v>
      </c>
      <c r="O25" s="155">
        <v>0</v>
      </c>
      <c r="P25" s="155"/>
      <c r="Q25" s="154">
        <v>28</v>
      </c>
      <c r="R25" s="154"/>
      <c r="S25" s="154"/>
      <c r="T25" s="155">
        <v>0</v>
      </c>
      <c r="U25" s="155"/>
      <c r="V25" s="155">
        <v>0</v>
      </c>
      <c r="W25" s="155"/>
      <c r="X25" s="111"/>
      <c r="Y25" s="7"/>
    </row>
    <row r="26" spans="2:27" ht="19.7" customHeight="1">
      <c r="B26" s="156" t="s">
        <v>47</v>
      </c>
      <c r="C26" s="157"/>
      <c r="D26" s="157"/>
      <c r="E26" s="157"/>
      <c r="F26" s="157"/>
      <c r="G26" s="157"/>
      <c r="H26" s="157"/>
      <c r="I26" s="157"/>
      <c r="J26" s="157"/>
      <c r="K26" s="157"/>
      <c r="L26" s="157"/>
      <c r="M26" s="157"/>
      <c r="N26" s="157"/>
      <c r="O26" s="157"/>
      <c r="P26" s="157"/>
      <c r="Q26" s="157"/>
      <c r="R26" s="157"/>
      <c r="S26" s="157"/>
      <c r="T26" s="157"/>
      <c r="U26" s="157"/>
      <c r="V26" s="157"/>
      <c r="W26" s="157"/>
      <c r="X26" s="158"/>
    </row>
    <row r="27" spans="2:27" ht="25.5">
      <c r="B27" s="8" t="s">
        <v>31</v>
      </c>
      <c r="C27" s="9" t="s">
        <v>77</v>
      </c>
      <c r="D27" s="40" t="str">
        <f>+E16</f>
        <v xml:space="preserve">META PERIODO </v>
      </c>
      <c r="E27" s="41" t="str">
        <f>+O13</f>
        <v>META</v>
      </c>
      <c r="F27" s="12"/>
      <c r="G27" s="12"/>
      <c r="H27" s="131"/>
      <c r="I27" s="131"/>
      <c r="J27" s="131"/>
      <c r="K27" s="131"/>
      <c r="L27" s="131"/>
      <c r="M27" s="131"/>
      <c r="N27" s="131"/>
      <c r="O27" s="131"/>
      <c r="P27" s="131"/>
      <c r="Q27" s="131"/>
      <c r="R27" s="131"/>
      <c r="S27" s="147"/>
      <c r="T27" s="147"/>
      <c r="U27" s="147"/>
      <c r="V27" s="147"/>
      <c r="W27" s="147"/>
      <c r="X27" s="148"/>
    </row>
    <row r="28" spans="2:27" ht="17.850000000000001" customHeight="1">
      <c r="B28" s="10" t="s">
        <v>32</v>
      </c>
      <c r="C28" s="13">
        <f>IF(ISERROR($D$24/$D$25),0,$D$24/$D$25)</f>
        <v>0</v>
      </c>
      <c r="D28" s="13">
        <v>0</v>
      </c>
      <c r="E28" s="13">
        <f>$O$14</f>
        <v>1</v>
      </c>
      <c r="F28" s="14"/>
      <c r="G28" s="14"/>
      <c r="H28" s="146"/>
      <c r="I28" s="146"/>
      <c r="J28" s="145"/>
      <c r="K28" s="145"/>
      <c r="L28" s="15"/>
      <c r="M28" s="16"/>
      <c r="N28" s="146"/>
      <c r="O28" s="146"/>
      <c r="P28" s="146"/>
      <c r="Q28" s="146"/>
      <c r="R28" s="146"/>
      <c r="S28" s="149"/>
      <c r="T28" s="149"/>
      <c r="U28" s="149"/>
      <c r="V28" s="149"/>
      <c r="W28" s="149"/>
      <c r="X28" s="150"/>
    </row>
    <row r="29" spans="2:27" ht="17.850000000000001" customHeight="1">
      <c r="B29" s="10" t="s">
        <v>33</v>
      </c>
      <c r="C29" s="13">
        <f>IF(ISERROR($E$24/$E$25),0,$E$24/$E$25)</f>
        <v>0</v>
      </c>
      <c r="D29" s="13">
        <v>0</v>
      </c>
      <c r="E29" s="13">
        <f t="shared" ref="E29:E38" si="0">$O$14</f>
        <v>1</v>
      </c>
      <c r="F29" s="14"/>
      <c r="G29" s="14"/>
      <c r="H29" s="145"/>
      <c r="I29" s="145"/>
      <c r="J29" s="145"/>
      <c r="K29" s="145"/>
      <c r="L29" s="17"/>
      <c r="M29" s="15"/>
      <c r="N29" s="145"/>
      <c r="O29" s="145"/>
      <c r="P29" s="145"/>
      <c r="Q29" s="145"/>
      <c r="R29" s="145"/>
      <c r="S29" s="149"/>
      <c r="T29" s="149"/>
      <c r="U29" s="149"/>
      <c r="V29" s="149"/>
      <c r="W29" s="149"/>
      <c r="X29" s="150"/>
    </row>
    <row r="30" spans="2:27" ht="17.850000000000001" customHeight="1">
      <c r="B30" s="72" t="s">
        <v>34</v>
      </c>
      <c r="C30" s="69">
        <f>IF(ISERROR($F$24/$F$25),0,$F$24/$F$25)</f>
        <v>7.1428571428571425E-2</v>
      </c>
      <c r="D30" s="69">
        <f>+E17</f>
        <v>0</v>
      </c>
      <c r="E30" s="69">
        <f t="shared" si="0"/>
        <v>1</v>
      </c>
      <c r="F30" s="14"/>
      <c r="G30" s="14"/>
      <c r="H30" s="145"/>
      <c r="I30" s="145"/>
      <c r="J30" s="145"/>
      <c r="K30" s="145"/>
      <c r="L30" s="17"/>
      <c r="M30" s="15"/>
      <c r="N30" s="145"/>
      <c r="O30" s="145"/>
      <c r="P30" s="145"/>
      <c r="Q30" s="145"/>
      <c r="R30" s="145"/>
      <c r="S30" s="149"/>
      <c r="T30" s="149"/>
      <c r="U30" s="149"/>
      <c r="V30" s="149"/>
      <c r="W30" s="149"/>
      <c r="X30" s="150"/>
    </row>
    <row r="31" spans="2:27" ht="17.850000000000001" customHeight="1">
      <c r="B31" s="10" t="s">
        <v>35</v>
      </c>
      <c r="C31" s="13">
        <f>IF(ISERROR($G$24/$G$25),0,$G$24/$G$25)</f>
        <v>0</v>
      </c>
      <c r="D31" s="13">
        <v>0</v>
      </c>
      <c r="E31" s="13">
        <f t="shared" si="0"/>
        <v>1</v>
      </c>
      <c r="F31" s="14"/>
      <c r="G31" s="14"/>
      <c r="H31" s="145"/>
      <c r="I31" s="145"/>
      <c r="J31" s="145"/>
      <c r="K31" s="145"/>
      <c r="L31" s="17"/>
      <c r="M31" s="15"/>
      <c r="N31" s="145"/>
      <c r="O31" s="145"/>
      <c r="P31" s="145"/>
      <c r="Q31" s="145"/>
      <c r="R31" s="145"/>
      <c r="S31" s="149"/>
      <c r="T31" s="149"/>
      <c r="U31" s="149"/>
      <c r="V31" s="149"/>
      <c r="W31" s="149"/>
      <c r="X31" s="150"/>
    </row>
    <row r="32" spans="2:27" ht="17.850000000000001" customHeight="1">
      <c r="B32" s="10" t="s">
        <v>36</v>
      </c>
      <c r="C32" s="13">
        <f>IF(ISERROR($J$24/$J$25),0,$J$24/$J$25)</f>
        <v>0</v>
      </c>
      <c r="D32" s="13">
        <v>0</v>
      </c>
      <c r="E32" s="13">
        <f t="shared" si="0"/>
        <v>1</v>
      </c>
      <c r="F32" s="14"/>
      <c r="G32" s="14"/>
      <c r="H32" s="145"/>
      <c r="I32" s="145"/>
      <c r="J32" s="145"/>
      <c r="K32" s="145"/>
      <c r="L32" s="17"/>
      <c r="M32" s="15"/>
      <c r="N32" s="145"/>
      <c r="O32" s="145"/>
      <c r="P32" s="145"/>
      <c r="Q32" s="145"/>
      <c r="R32" s="145"/>
      <c r="S32" s="149"/>
      <c r="T32" s="149"/>
      <c r="U32" s="149"/>
      <c r="V32" s="149"/>
      <c r="W32" s="149"/>
      <c r="X32" s="150"/>
    </row>
    <row r="33" spans="2:27" ht="17.850000000000001" customHeight="1">
      <c r="B33" s="81" t="s">
        <v>37</v>
      </c>
      <c r="C33" s="69">
        <f>IF(ISERROR($K$24/$K$25),0,$K$24/$K$25)</f>
        <v>0.14285714285714285</v>
      </c>
      <c r="D33" s="69">
        <f>+E17</f>
        <v>0</v>
      </c>
      <c r="E33" s="69">
        <f t="shared" si="0"/>
        <v>1</v>
      </c>
      <c r="F33" s="14"/>
      <c r="G33" s="14"/>
      <c r="H33" s="145"/>
      <c r="I33" s="145"/>
      <c r="J33" s="145"/>
      <c r="K33" s="145"/>
      <c r="L33" s="17"/>
      <c r="M33" s="15"/>
      <c r="N33" s="145"/>
      <c r="O33" s="145"/>
      <c r="P33" s="145"/>
      <c r="Q33" s="145"/>
      <c r="R33" s="145"/>
      <c r="S33" s="149"/>
      <c r="T33" s="149"/>
      <c r="U33" s="149"/>
      <c r="V33" s="149"/>
      <c r="W33" s="149"/>
      <c r="X33" s="150"/>
    </row>
    <row r="34" spans="2:27" ht="17.850000000000001" customHeight="1">
      <c r="B34" s="10" t="s">
        <v>38</v>
      </c>
      <c r="C34" s="13">
        <f>IF(ISERROR($N$24/$N$25),0,$N$24/$N$25)</f>
        <v>0</v>
      </c>
      <c r="D34" s="13">
        <v>0</v>
      </c>
      <c r="E34" s="13">
        <f t="shared" si="0"/>
        <v>1</v>
      </c>
      <c r="F34" s="14"/>
      <c r="G34" s="14"/>
      <c r="H34" s="145"/>
      <c r="I34" s="145"/>
      <c r="J34" s="145"/>
      <c r="K34" s="145"/>
      <c r="L34" s="17"/>
      <c r="M34" s="15"/>
      <c r="N34" s="145"/>
      <c r="O34" s="145"/>
      <c r="P34" s="145"/>
      <c r="Q34" s="145"/>
      <c r="R34" s="145"/>
      <c r="S34" s="149"/>
      <c r="T34" s="149"/>
      <c r="U34" s="149"/>
      <c r="V34" s="149"/>
      <c r="W34" s="149"/>
      <c r="X34" s="150"/>
    </row>
    <row r="35" spans="2:27" ht="17.850000000000001" customHeight="1">
      <c r="B35" s="10" t="s">
        <v>39</v>
      </c>
      <c r="C35" s="13">
        <f>IF(ISERROR($O$24/$O$25),0,$O$24/$O$25)</f>
        <v>0</v>
      </c>
      <c r="D35" s="13">
        <v>0</v>
      </c>
      <c r="E35" s="13">
        <f t="shared" si="0"/>
        <v>1</v>
      </c>
      <c r="F35" s="14"/>
      <c r="G35" s="14"/>
      <c r="H35" s="145"/>
      <c r="I35" s="145"/>
      <c r="J35" s="145"/>
      <c r="K35" s="145"/>
      <c r="L35" s="17"/>
      <c r="M35" s="15"/>
      <c r="N35" s="145"/>
      <c r="O35" s="145"/>
      <c r="P35" s="145"/>
      <c r="Q35" s="145"/>
      <c r="R35" s="145"/>
      <c r="S35" s="149"/>
      <c r="T35" s="149"/>
      <c r="U35" s="149"/>
      <c r="V35" s="149"/>
      <c r="W35" s="149"/>
      <c r="X35" s="150"/>
    </row>
    <row r="36" spans="2:27" ht="17.850000000000001" customHeight="1">
      <c r="B36" s="109" t="s">
        <v>40</v>
      </c>
      <c r="C36" s="69">
        <f>IF(ISERROR($Q$24/$Q$25),0,$Q$24/$Q$25)</f>
        <v>0.25</v>
      </c>
      <c r="D36" s="69">
        <f>+E17</f>
        <v>0</v>
      </c>
      <c r="E36" s="69">
        <f t="shared" si="0"/>
        <v>1</v>
      </c>
      <c r="F36" s="14"/>
      <c r="G36" s="14"/>
      <c r="H36" s="145"/>
      <c r="I36" s="145"/>
      <c r="J36" s="145"/>
      <c r="K36" s="145"/>
      <c r="L36" s="17"/>
      <c r="M36" s="15"/>
      <c r="N36" s="145"/>
      <c r="O36" s="145"/>
      <c r="P36" s="145"/>
      <c r="Q36" s="145"/>
      <c r="R36" s="145"/>
      <c r="S36" s="149"/>
      <c r="T36" s="149"/>
      <c r="U36" s="149"/>
      <c r="V36" s="149"/>
      <c r="W36" s="149"/>
      <c r="X36" s="150"/>
    </row>
    <row r="37" spans="2:27" ht="17.850000000000001" customHeight="1">
      <c r="B37" s="10" t="s">
        <v>41</v>
      </c>
      <c r="C37" s="13">
        <f>IF(ISERROR($T$24/$T$25),0,$T$24/$T$25)</f>
        <v>0</v>
      </c>
      <c r="D37" s="13">
        <v>0</v>
      </c>
      <c r="E37" s="13">
        <f t="shared" si="0"/>
        <v>1</v>
      </c>
      <c r="F37" s="14"/>
      <c r="G37" s="14"/>
      <c r="H37" s="145"/>
      <c r="I37" s="145"/>
      <c r="J37" s="145"/>
      <c r="K37" s="145"/>
      <c r="L37" s="17"/>
      <c r="M37" s="15"/>
      <c r="N37" s="145"/>
      <c r="O37" s="145"/>
      <c r="P37" s="145"/>
      <c r="Q37" s="145"/>
      <c r="R37" s="145"/>
      <c r="S37" s="149"/>
      <c r="T37" s="149"/>
      <c r="U37" s="149"/>
      <c r="V37" s="149"/>
      <c r="W37" s="149"/>
      <c r="X37" s="150"/>
    </row>
    <row r="38" spans="2:27" ht="17.850000000000001" customHeight="1">
      <c r="B38" s="10" t="s">
        <v>42</v>
      </c>
      <c r="C38" s="13">
        <f>IF(ISERROR($V$24/$V$25),0,$V$24/$V$25)</f>
        <v>0</v>
      </c>
      <c r="D38" s="13">
        <f t="shared" ref="D38" si="1">+E25</f>
        <v>0</v>
      </c>
      <c r="E38" s="13">
        <f t="shared" si="0"/>
        <v>1</v>
      </c>
      <c r="F38" s="14"/>
      <c r="G38" s="14"/>
      <c r="H38" s="145"/>
      <c r="I38" s="145"/>
      <c r="J38" s="145"/>
      <c r="K38" s="145"/>
      <c r="L38" s="17"/>
      <c r="M38" s="15"/>
      <c r="N38" s="145"/>
      <c r="O38" s="145"/>
      <c r="P38" s="145"/>
      <c r="Q38" s="145"/>
      <c r="R38" s="145"/>
      <c r="S38" s="149"/>
      <c r="T38" s="149"/>
      <c r="U38" s="149"/>
      <c r="V38" s="149"/>
      <c r="W38" s="149"/>
      <c r="X38" s="150"/>
    </row>
    <row r="39" spans="2:27" ht="17.850000000000001" customHeight="1">
      <c r="B39" s="49" t="s">
        <v>43</v>
      </c>
      <c r="C39" s="13">
        <f>IF(ISERROR($X$24/$X$25),0,$X$24/$X$25)</f>
        <v>0</v>
      </c>
      <c r="D39" s="13">
        <f>+E17</f>
        <v>0</v>
      </c>
      <c r="E39" s="13">
        <f>$O$14</f>
        <v>1</v>
      </c>
      <c r="F39" s="18"/>
      <c r="G39" s="18"/>
      <c r="H39" s="138"/>
      <c r="I39" s="138"/>
      <c r="J39" s="138"/>
      <c r="K39" s="138"/>
      <c r="L39" s="19"/>
      <c r="M39" s="20"/>
      <c r="N39" s="138"/>
      <c r="O39" s="138"/>
      <c r="P39" s="138"/>
      <c r="Q39" s="138"/>
      <c r="R39" s="138"/>
      <c r="S39" s="151"/>
      <c r="T39" s="151"/>
      <c r="U39" s="151"/>
      <c r="V39" s="151"/>
      <c r="W39" s="151"/>
      <c r="X39" s="152"/>
    </row>
    <row r="40" spans="2:27" ht="8.4499999999999993" customHeight="1">
      <c r="B40" s="21"/>
      <c r="C40" s="12"/>
      <c r="D40" s="12"/>
      <c r="E40" s="12"/>
      <c r="F40" s="12"/>
      <c r="G40" s="12"/>
      <c r="H40" s="12"/>
      <c r="I40" s="12"/>
      <c r="J40" s="12"/>
      <c r="K40" s="12"/>
      <c r="L40" s="12"/>
      <c r="M40" s="12"/>
      <c r="N40" s="12"/>
      <c r="O40" s="12"/>
      <c r="P40" s="12"/>
      <c r="Q40" s="12"/>
      <c r="R40" s="12"/>
      <c r="S40" s="12"/>
      <c r="T40" s="12"/>
      <c r="U40" s="12"/>
      <c r="V40" s="12"/>
      <c r="W40" s="12"/>
      <c r="X40" s="22"/>
    </row>
    <row r="41" spans="2:27" ht="15.75" customHeight="1">
      <c r="B41" s="139" t="s">
        <v>70</v>
      </c>
      <c r="C41" s="140"/>
      <c r="D41" s="140"/>
      <c r="E41" s="140"/>
      <c r="F41" s="140"/>
      <c r="G41" s="140"/>
      <c r="H41" s="140"/>
      <c r="I41" s="140"/>
      <c r="J41" s="140"/>
      <c r="K41" s="140"/>
      <c r="L41" s="140"/>
      <c r="M41" s="140"/>
      <c r="N41" s="140"/>
      <c r="O41" s="140"/>
      <c r="P41" s="140"/>
      <c r="Q41" s="140"/>
      <c r="R41" s="140"/>
      <c r="S41" s="140"/>
      <c r="T41" s="140"/>
      <c r="U41" s="140"/>
      <c r="V41" s="140"/>
      <c r="W41" s="140"/>
      <c r="X41" s="141"/>
      <c r="Z41" s="23"/>
    </row>
    <row r="42" spans="2:27" ht="160.5" customHeight="1">
      <c r="B42" s="229" t="s">
        <v>186</v>
      </c>
      <c r="C42" s="230"/>
      <c r="D42" s="230"/>
      <c r="E42" s="230"/>
      <c r="F42" s="230"/>
      <c r="G42" s="230"/>
      <c r="H42" s="230"/>
      <c r="I42" s="230"/>
      <c r="J42" s="230"/>
      <c r="K42" s="230"/>
      <c r="L42" s="230"/>
      <c r="M42" s="230"/>
      <c r="N42" s="230"/>
      <c r="O42" s="230"/>
      <c r="P42" s="230"/>
      <c r="Q42" s="230"/>
      <c r="R42" s="230"/>
      <c r="S42" s="230"/>
      <c r="T42" s="230"/>
      <c r="U42" s="230"/>
      <c r="V42" s="230"/>
      <c r="W42" s="230"/>
      <c r="X42" s="231"/>
      <c r="Y42" s="24"/>
      <c r="Z42" s="24"/>
      <c r="AA42" s="24"/>
    </row>
    <row r="43" spans="2:27" ht="8.4499999999999993" customHeight="1">
      <c r="B43" s="21"/>
      <c r="C43" s="12"/>
      <c r="D43" s="12"/>
      <c r="E43" s="12"/>
      <c r="F43" s="12"/>
      <c r="G43" s="131"/>
      <c r="H43" s="131"/>
      <c r="I43" s="131"/>
      <c r="J43" s="131"/>
      <c r="K43" s="131"/>
      <c r="L43" s="131"/>
      <c r="M43" s="12"/>
      <c r="N43" s="12"/>
      <c r="O43" s="12"/>
      <c r="P43" s="12"/>
      <c r="Q43" s="12"/>
      <c r="R43" s="12"/>
      <c r="S43" s="12"/>
      <c r="T43" s="12"/>
      <c r="U43" s="12"/>
      <c r="V43" s="12"/>
      <c r="W43" s="12"/>
      <c r="X43" s="22"/>
      <c r="Y43" s="25"/>
      <c r="Z43" s="26"/>
      <c r="AA43" s="27"/>
    </row>
    <row r="44" spans="2:27" ht="12.75">
      <c r="B44" s="132" t="s">
        <v>44</v>
      </c>
      <c r="C44" s="133"/>
      <c r="D44" s="133"/>
      <c r="E44" s="133"/>
      <c r="F44" s="133"/>
      <c r="G44" s="133"/>
      <c r="H44" s="133"/>
      <c r="I44" s="14"/>
      <c r="J44" s="28" t="s">
        <v>45</v>
      </c>
      <c r="K44" s="14"/>
      <c r="L44" s="134" t="s">
        <v>168</v>
      </c>
      <c r="M44" s="135"/>
      <c r="N44" s="14"/>
      <c r="O44" s="16" t="s">
        <v>46</v>
      </c>
      <c r="P44" s="14"/>
      <c r="Q44" s="136"/>
      <c r="R44" s="137"/>
      <c r="S44" s="14"/>
      <c r="T44" s="14"/>
      <c r="U44" s="14"/>
      <c r="V44" s="14"/>
      <c r="W44" s="14"/>
      <c r="X44" s="29"/>
      <c r="Y44" s="25"/>
      <c r="Z44" s="26"/>
      <c r="AA44" s="27"/>
    </row>
    <row r="45" spans="2:27" ht="8.4499999999999993" customHeight="1">
      <c r="B45" s="30"/>
      <c r="C45" s="14"/>
      <c r="D45" s="14"/>
      <c r="E45" s="14"/>
      <c r="F45" s="14"/>
      <c r="G45" s="14"/>
      <c r="H45" s="14"/>
      <c r="I45" s="126"/>
      <c r="J45" s="126"/>
      <c r="K45" s="126"/>
      <c r="L45" s="126"/>
      <c r="M45" s="126"/>
      <c r="N45" s="126"/>
      <c r="O45" s="126"/>
      <c r="P45" s="126"/>
      <c r="Q45" s="126"/>
      <c r="R45" s="126"/>
      <c r="S45" s="126"/>
      <c r="T45" s="126"/>
      <c r="U45" s="126"/>
      <c r="V45" s="126"/>
      <c r="W45" s="126"/>
      <c r="X45" s="127"/>
      <c r="Y45" s="25"/>
      <c r="Z45" s="26"/>
      <c r="AA45" s="27"/>
    </row>
    <row r="46" spans="2:27" ht="14.1" customHeight="1">
      <c r="B46" s="128" t="s">
        <v>57</v>
      </c>
      <c r="C46" s="129"/>
      <c r="D46" s="129"/>
      <c r="E46" s="129"/>
      <c r="F46" s="129"/>
      <c r="G46" s="129"/>
      <c r="H46" s="129"/>
      <c r="I46" s="129"/>
      <c r="J46" s="129"/>
      <c r="K46" s="129"/>
      <c r="L46" s="129"/>
      <c r="M46" s="129"/>
      <c r="N46" s="129"/>
      <c r="O46" s="129"/>
      <c r="P46" s="129"/>
      <c r="Q46" s="129"/>
      <c r="R46" s="129"/>
      <c r="S46" s="129"/>
      <c r="T46" s="129"/>
      <c r="U46" s="129"/>
      <c r="V46" s="129"/>
      <c r="W46" s="129"/>
      <c r="X46" s="130"/>
      <c r="Y46" s="25"/>
      <c r="Z46" s="26"/>
      <c r="AA46" s="27"/>
    </row>
    <row r="47" spans="2:27" ht="8.4499999999999993" customHeight="1">
      <c r="B47" s="31"/>
      <c r="C47" s="18"/>
      <c r="D47" s="18"/>
      <c r="E47" s="18"/>
      <c r="F47" s="18"/>
      <c r="G47" s="32"/>
      <c r="H47" s="18"/>
      <c r="I47" s="33"/>
      <c r="J47" s="34"/>
      <c r="K47" s="19"/>
      <c r="L47" s="18"/>
      <c r="M47" s="18"/>
      <c r="N47" s="18"/>
      <c r="O47" s="18"/>
      <c r="P47" s="18"/>
      <c r="Q47" s="18"/>
      <c r="R47" s="18"/>
      <c r="S47" s="18"/>
      <c r="T47" s="18"/>
      <c r="U47" s="18"/>
      <c r="V47" s="18"/>
      <c r="W47" s="18"/>
      <c r="X47" s="35"/>
      <c r="Y47" s="25"/>
      <c r="Z47" s="26"/>
      <c r="AA47" s="27"/>
    </row>
    <row r="48" spans="2:27" ht="13.5" customHeight="1">
      <c r="B48" s="139" t="s">
        <v>71</v>
      </c>
      <c r="C48" s="140"/>
      <c r="D48" s="140"/>
      <c r="E48" s="140"/>
      <c r="F48" s="140"/>
      <c r="G48" s="140"/>
      <c r="H48" s="140"/>
      <c r="I48" s="140"/>
      <c r="J48" s="140"/>
      <c r="K48" s="140"/>
      <c r="L48" s="140"/>
      <c r="M48" s="140"/>
      <c r="N48" s="140"/>
      <c r="O48" s="140"/>
      <c r="P48" s="140"/>
      <c r="Q48" s="140"/>
      <c r="R48" s="140"/>
      <c r="S48" s="140"/>
      <c r="T48" s="140"/>
      <c r="U48" s="140"/>
      <c r="V48" s="140"/>
      <c r="W48" s="140"/>
      <c r="X48" s="141"/>
      <c r="Y48" s="25"/>
      <c r="Z48" s="26"/>
      <c r="AA48" s="27"/>
    </row>
    <row r="49" spans="2:24" ht="131.25" customHeight="1">
      <c r="B49" s="229" t="s">
        <v>187</v>
      </c>
      <c r="C49" s="230"/>
      <c r="D49" s="230"/>
      <c r="E49" s="230"/>
      <c r="F49" s="230"/>
      <c r="G49" s="230"/>
      <c r="H49" s="230"/>
      <c r="I49" s="230"/>
      <c r="J49" s="230"/>
      <c r="K49" s="230"/>
      <c r="L49" s="230"/>
      <c r="M49" s="230"/>
      <c r="N49" s="230"/>
      <c r="O49" s="230"/>
      <c r="P49" s="230"/>
      <c r="Q49" s="230"/>
      <c r="R49" s="230"/>
      <c r="S49" s="230"/>
      <c r="T49" s="230"/>
      <c r="U49" s="230"/>
      <c r="V49" s="230"/>
      <c r="W49" s="230"/>
      <c r="X49" s="231"/>
    </row>
    <row r="50" spans="2:24" ht="13.5" customHeight="1">
      <c r="B50" s="21"/>
      <c r="C50" s="12"/>
      <c r="D50" s="12"/>
      <c r="E50" s="12"/>
      <c r="F50" s="12"/>
      <c r="G50" s="131"/>
      <c r="H50" s="131"/>
      <c r="I50" s="131"/>
      <c r="J50" s="131"/>
      <c r="K50" s="131"/>
      <c r="L50" s="131"/>
      <c r="M50" s="12"/>
      <c r="N50" s="12"/>
      <c r="O50" s="12"/>
      <c r="P50" s="12"/>
      <c r="Q50" s="12"/>
      <c r="R50" s="12"/>
      <c r="S50" s="12"/>
      <c r="T50" s="12"/>
      <c r="U50" s="12"/>
      <c r="V50" s="12"/>
      <c r="W50" s="12"/>
      <c r="X50" s="22"/>
    </row>
    <row r="51" spans="2:24" ht="13.5" customHeight="1">
      <c r="B51" s="132" t="s">
        <v>44</v>
      </c>
      <c r="C51" s="133"/>
      <c r="D51" s="133"/>
      <c r="E51" s="133"/>
      <c r="F51" s="133"/>
      <c r="G51" s="133"/>
      <c r="H51" s="133"/>
      <c r="I51" s="14"/>
      <c r="J51" s="28" t="s">
        <v>45</v>
      </c>
      <c r="K51" s="14"/>
      <c r="L51" s="134" t="s">
        <v>76</v>
      </c>
      <c r="M51" s="135"/>
      <c r="N51" s="14"/>
      <c r="O51" s="16" t="s">
        <v>46</v>
      </c>
      <c r="P51" s="14"/>
      <c r="Q51" s="136"/>
      <c r="R51" s="137"/>
      <c r="S51" s="14"/>
      <c r="T51" s="14"/>
      <c r="U51" s="14"/>
      <c r="V51" s="14"/>
      <c r="W51" s="14"/>
      <c r="X51" s="29"/>
    </row>
    <row r="52" spans="2:24" ht="13.5" customHeight="1">
      <c r="B52" s="30"/>
      <c r="C52" s="14"/>
      <c r="D52" s="14"/>
      <c r="E52" s="14"/>
      <c r="F52" s="14"/>
      <c r="G52" s="14"/>
      <c r="H52" s="14"/>
      <c r="I52" s="126"/>
      <c r="J52" s="126"/>
      <c r="K52" s="126"/>
      <c r="L52" s="126"/>
      <c r="M52" s="126"/>
      <c r="N52" s="126"/>
      <c r="O52" s="126"/>
      <c r="P52" s="126"/>
      <c r="Q52" s="126"/>
      <c r="R52" s="126"/>
      <c r="S52" s="126"/>
      <c r="T52" s="126"/>
      <c r="U52" s="126"/>
      <c r="V52" s="126"/>
      <c r="W52" s="126"/>
      <c r="X52" s="127"/>
    </row>
    <row r="53" spans="2:24" ht="13.5" customHeight="1">
      <c r="B53" s="128" t="s">
        <v>57</v>
      </c>
      <c r="C53" s="129"/>
      <c r="D53" s="129"/>
      <c r="E53" s="129"/>
      <c r="F53" s="129"/>
      <c r="G53" s="129"/>
      <c r="H53" s="129"/>
      <c r="I53" s="129"/>
      <c r="J53" s="129"/>
      <c r="K53" s="129"/>
      <c r="L53" s="129"/>
      <c r="M53" s="129"/>
      <c r="N53" s="129"/>
      <c r="O53" s="129"/>
      <c r="P53" s="129"/>
      <c r="Q53" s="129"/>
      <c r="R53" s="129"/>
      <c r="S53" s="129"/>
      <c r="T53" s="129"/>
      <c r="U53" s="129"/>
      <c r="V53" s="129"/>
      <c r="W53" s="129"/>
      <c r="X53" s="130"/>
    </row>
    <row r="54" spans="2:24" ht="40.5" customHeight="1">
      <c r="B54" s="248"/>
      <c r="C54" s="248"/>
      <c r="D54" s="248"/>
      <c r="E54" s="248"/>
      <c r="F54" s="248"/>
      <c r="G54" s="248"/>
      <c r="H54" s="248"/>
      <c r="I54" s="248"/>
      <c r="J54" s="248"/>
      <c r="K54" s="248"/>
      <c r="L54" s="248"/>
      <c r="M54" s="248"/>
      <c r="N54" s="248"/>
      <c r="O54" s="248"/>
      <c r="P54" s="248"/>
      <c r="Q54" s="248"/>
      <c r="R54" s="248"/>
      <c r="S54" s="248"/>
      <c r="T54" s="248"/>
      <c r="U54" s="248"/>
      <c r="V54" s="248"/>
      <c r="W54" s="248"/>
      <c r="X54" s="248"/>
    </row>
    <row r="55" spans="2:24" ht="13.5" customHeight="1">
      <c r="B55" s="139" t="s">
        <v>72</v>
      </c>
      <c r="C55" s="140"/>
      <c r="D55" s="140"/>
      <c r="E55" s="140"/>
      <c r="F55" s="140"/>
      <c r="G55" s="140"/>
      <c r="H55" s="140"/>
      <c r="I55" s="140"/>
      <c r="J55" s="140"/>
      <c r="K55" s="140"/>
      <c r="L55" s="140"/>
      <c r="M55" s="140"/>
      <c r="N55" s="140"/>
      <c r="O55" s="140"/>
      <c r="P55" s="140"/>
      <c r="Q55" s="140"/>
      <c r="R55" s="140"/>
      <c r="S55" s="140"/>
      <c r="T55" s="140"/>
      <c r="U55" s="140"/>
      <c r="V55" s="140"/>
      <c r="W55" s="140"/>
      <c r="X55" s="141"/>
    </row>
    <row r="56" spans="2:24" ht="138" customHeight="1">
      <c r="B56" s="249" t="s">
        <v>188</v>
      </c>
      <c r="C56" s="250"/>
      <c r="D56" s="250"/>
      <c r="E56" s="250"/>
      <c r="F56" s="250"/>
      <c r="G56" s="250"/>
      <c r="H56" s="250"/>
      <c r="I56" s="250"/>
      <c r="J56" s="250"/>
      <c r="K56" s="250"/>
      <c r="L56" s="250"/>
      <c r="M56" s="250"/>
      <c r="N56" s="250"/>
      <c r="O56" s="250"/>
      <c r="P56" s="250"/>
      <c r="Q56" s="250"/>
      <c r="R56" s="250"/>
      <c r="S56" s="250"/>
      <c r="T56" s="250"/>
      <c r="U56" s="250"/>
      <c r="V56" s="250"/>
      <c r="W56" s="250"/>
      <c r="X56" s="251"/>
    </row>
    <row r="57" spans="2:24" ht="13.5" customHeight="1">
      <c r="B57" s="21"/>
      <c r="C57" s="12"/>
      <c r="D57" s="12"/>
      <c r="E57" s="12"/>
      <c r="F57" s="12"/>
      <c r="G57" s="131"/>
      <c r="H57" s="131"/>
      <c r="I57" s="131"/>
      <c r="J57" s="131"/>
      <c r="K57" s="131"/>
      <c r="L57" s="131"/>
      <c r="M57" s="12"/>
      <c r="N57" s="12"/>
      <c r="O57" s="12"/>
      <c r="P57" s="12"/>
      <c r="Q57" s="12"/>
      <c r="R57" s="12"/>
      <c r="S57" s="12"/>
      <c r="T57" s="12"/>
      <c r="U57" s="12"/>
      <c r="V57" s="12"/>
      <c r="W57" s="12"/>
      <c r="X57" s="22"/>
    </row>
    <row r="58" spans="2:24" ht="13.5" customHeight="1">
      <c r="B58" s="132" t="s">
        <v>44</v>
      </c>
      <c r="C58" s="133"/>
      <c r="D58" s="133"/>
      <c r="E58" s="133"/>
      <c r="F58" s="133"/>
      <c r="G58" s="133"/>
      <c r="H58" s="133"/>
      <c r="I58" s="14"/>
      <c r="J58" s="28" t="s">
        <v>45</v>
      </c>
      <c r="K58" s="14"/>
      <c r="L58" s="134" t="s">
        <v>76</v>
      </c>
      <c r="M58" s="135"/>
      <c r="N58" s="14"/>
      <c r="O58" s="16" t="s">
        <v>46</v>
      </c>
      <c r="P58" s="14"/>
      <c r="Q58" s="136"/>
      <c r="R58" s="137"/>
      <c r="S58" s="14"/>
      <c r="T58" s="14"/>
      <c r="U58" s="14"/>
      <c r="V58" s="14"/>
      <c r="W58" s="14"/>
      <c r="X58" s="29"/>
    </row>
    <row r="59" spans="2:24" ht="13.5" customHeight="1">
      <c r="B59" s="30"/>
      <c r="C59" s="14"/>
      <c r="D59" s="14"/>
      <c r="E59" s="14"/>
      <c r="F59" s="14"/>
      <c r="G59" s="14"/>
      <c r="H59" s="14"/>
      <c r="I59" s="126"/>
      <c r="J59" s="126"/>
      <c r="K59" s="126"/>
      <c r="L59" s="126"/>
      <c r="M59" s="126"/>
      <c r="N59" s="126"/>
      <c r="O59" s="126"/>
      <c r="P59" s="126"/>
      <c r="Q59" s="126"/>
      <c r="R59" s="126"/>
      <c r="S59" s="126"/>
      <c r="T59" s="126"/>
      <c r="U59" s="126"/>
      <c r="V59" s="126"/>
      <c r="W59" s="126"/>
      <c r="X59" s="127"/>
    </row>
    <row r="60" spans="2:24" ht="13.5" customHeight="1">
      <c r="B60" s="128" t="s">
        <v>57</v>
      </c>
      <c r="C60" s="129"/>
      <c r="D60" s="129"/>
      <c r="E60" s="129"/>
      <c r="F60" s="129"/>
      <c r="G60" s="129"/>
      <c r="H60" s="129"/>
      <c r="I60" s="129"/>
      <c r="J60" s="129"/>
      <c r="K60" s="129"/>
      <c r="L60" s="129"/>
      <c r="M60" s="129"/>
      <c r="N60" s="129"/>
      <c r="O60" s="129"/>
      <c r="P60" s="129"/>
      <c r="Q60" s="129"/>
      <c r="R60" s="129"/>
      <c r="S60" s="129"/>
      <c r="T60" s="129"/>
      <c r="U60" s="129"/>
      <c r="V60" s="129"/>
      <c r="W60" s="129"/>
      <c r="X60" s="130"/>
    </row>
    <row r="61" spans="2:24" ht="13.5" customHeight="1">
      <c r="B61" s="31"/>
      <c r="C61" s="18"/>
      <c r="D61" s="18"/>
      <c r="E61" s="18"/>
      <c r="F61" s="18"/>
      <c r="G61" s="32"/>
      <c r="H61" s="18"/>
      <c r="I61" s="33"/>
      <c r="J61" s="34"/>
      <c r="K61" s="19"/>
      <c r="L61" s="18"/>
      <c r="M61" s="18"/>
      <c r="N61" s="18"/>
      <c r="O61" s="18"/>
      <c r="P61" s="18"/>
      <c r="Q61" s="18"/>
      <c r="R61" s="18"/>
      <c r="S61" s="18"/>
      <c r="T61" s="18"/>
      <c r="U61" s="18"/>
      <c r="V61" s="18"/>
      <c r="W61" s="18"/>
      <c r="X61" s="35"/>
    </row>
    <row r="62" spans="2:24" ht="13.5" customHeight="1">
      <c r="B62" s="139" t="s">
        <v>73</v>
      </c>
      <c r="C62" s="140"/>
      <c r="D62" s="140"/>
      <c r="E62" s="140"/>
      <c r="F62" s="140"/>
      <c r="G62" s="140"/>
      <c r="H62" s="140"/>
      <c r="I62" s="140"/>
      <c r="J62" s="140"/>
      <c r="K62" s="140"/>
      <c r="L62" s="140"/>
      <c r="M62" s="140"/>
      <c r="N62" s="140"/>
      <c r="O62" s="140"/>
      <c r="P62" s="140"/>
      <c r="Q62" s="140"/>
      <c r="R62" s="140"/>
      <c r="S62" s="140"/>
      <c r="T62" s="140"/>
      <c r="U62" s="140"/>
      <c r="V62" s="140"/>
      <c r="W62" s="140"/>
      <c r="X62" s="141"/>
    </row>
    <row r="63" spans="2:24" ht="144.75" customHeight="1">
      <c r="B63" s="252"/>
      <c r="C63" s="253"/>
      <c r="D63" s="253"/>
      <c r="E63" s="253"/>
      <c r="F63" s="253"/>
      <c r="G63" s="253"/>
      <c r="H63" s="253"/>
      <c r="I63" s="253"/>
      <c r="J63" s="253"/>
      <c r="K63" s="253"/>
      <c r="L63" s="253"/>
      <c r="M63" s="253"/>
      <c r="N63" s="253"/>
      <c r="O63" s="253"/>
      <c r="P63" s="253"/>
      <c r="Q63" s="253"/>
      <c r="R63" s="253"/>
      <c r="S63" s="253"/>
      <c r="T63" s="253"/>
      <c r="U63" s="253"/>
      <c r="V63" s="253"/>
      <c r="W63" s="253"/>
      <c r="X63" s="254"/>
    </row>
    <row r="64" spans="2:24" ht="13.5" customHeight="1">
      <c r="B64" s="21"/>
      <c r="C64" s="12"/>
      <c r="D64" s="12"/>
      <c r="E64" s="12"/>
      <c r="F64" s="12"/>
      <c r="G64" s="131"/>
      <c r="H64" s="131"/>
      <c r="I64" s="131"/>
      <c r="J64" s="131"/>
      <c r="K64" s="131"/>
      <c r="L64" s="131"/>
      <c r="M64" s="12"/>
      <c r="N64" s="12"/>
      <c r="O64" s="12"/>
      <c r="P64" s="12"/>
      <c r="Q64" s="12"/>
      <c r="R64" s="12"/>
      <c r="S64" s="12"/>
      <c r="T64" s="12"/>
      <c r="U64" s="12"/>
      <c r="V64" s="12"/>
      <c r="W64" s="12"/>
      <c r="X64" s="22"/>
    </row>
    <row r="65" spans="2:24" ht="13.5" customHeight="1">
      <c r="B65" s="132" t="s">
        <v>44</v>
      </c>
      <c r="C65" s="133"/>
      <c r="D65" s="133"/>
      <c r="E65" s="133"/>
      <c r="F65" s="133"/>
      <c r="G65" s="133"/>
      <c r="H65" s="133"/>
      <c r="I65" s="14"/>
      <c r="J65" s="28" t="s">
        <v>45</v>
      </c>
      <c r="K65" s="14"/>
      <c r="L65" s="134" t="s">
        <v>76</v>
      </c>
      <c r="M65" s="135"/>
      <c r="N65" s="14"/>
      <c r="O65" s="16" t="s">
        <v>46</v>
      </c>
      <c r="P65" s="14"/>
      <c r="Q65" s="136"/>
      <c r="R65" s="137"/>
      <c r="S65" s="14"/>
      <c r="T65" s="14"/>
      <c r="U65" s="14"/>
      <c r="V65" s="14"/>
      <c r="W65" s="14"/>
      <c r="X65" s="29"/>
    </row>
    <row r="66" spans="2:24" ht="13.5" customHeight="1">
      <c r="B66" s="30"/>
      <c r="C66" s="14"/>
      <c r="D66" s="14"/>
      <c r="E66" s="14"/>
      <c r="F66" s="14"/>
      <c r="G66" s="14"/>
      <c r="H66" s="14"/>
      <c r="I66" s="126"/>
      <c r="J66" s="126"/>
      <c r="K66" s="126"/>
      <c r="L66" s="126"/>
      <c r="M66" s="126"/>
      <c r="N66" s="126"/>
      <c r="O66" s="126"/>
      <c r="P66" s="126"/>
      <c r="Q66" s="126"/>
      <c r="R66" s="126"/>
      <c r="S66" s="126"/>
      <c r="T66" s="126"/>
      <c r="U66" s="126"/>
      <c r="V66" s="126"/>
      <c r="W66" s="126"/>
      <c r="X66" s="127"/>
    </row>
    <row r="67" spans="2:24" ht="13.5" customHeight="1">
      <c r="B67" s="128" t="s">
        <v>170</v>
      </c>
      <c r="C67" s="129"/>
      <c r="D67" s="129"/>
      <c r="E67" s="129"/>
      <c r="F67" s="129"/>
      <c r="G67" s="129"/>
      <c r="H67" s="129"/>
      <c r="I67" s="129"/>
      <c r="J67" s="129"/>
      <c r="K67" s="129"/>
      <c r="L67" s="129"/>
      <c r="M67" s="129"/>
      <c r="N67" s="129"/>
      <c r="O67" s="129"/>
      <c r="P67" s="129"/>
      <c r="Q67" s="129"/>
      <c r="R67" s="129"/>
      <c r="S67" s="129"/>
      <c r="T67" s="129"/>
      <c r="U67" s="129"/>
      <c r="V67" s="129"/>
      <c r="W67" s="129"/>
      <c r="X67" s="130"/>
    </row>
    <row r="68" spans="2:24" ht="13.5" customHeight="1">
      <c r="B68" s="31"/>
      <c r="C68" s="18"/>
      <c r="D68" s="18"/>
      <c r="E68" s="18"/>
      <c r="F68" s="18"/>
      <c r="G68" s="32"/>
      <c r="H68" s="18"/>
      <c r="I68" s="33"/>
      <c r="J68" s="34"/>
      <c r="K68" s="19"/>
      <c r="L68" s="18"/>
      <c r="M68" s="18"/>
      <c r="N68" s="18"/>
      <c r="O68" s="18"/>
      <c r="P68" s="18"/>
      <c r="Q68" s="18"/>
      <c r="R68" s="18"/>
      <c r="S68" s="18"/>
      <c r="T68" s="18"/>
      <c r="U68" s="18"/>
      <c r="V68" s="18"/>
      <c r="W68" s="18"/>
      <c r="X68" s="35"/>
    </row>
  </sheetData>
  <sheetProtection selectLockedCells="1" selectUnlockedCells="1"/>
  <mergeCells count="157">
    <mergeCell ref="B65:H65"/>
    <mergeCell ref="L65:M65"/>
    <mergeCell ref="Q65:R65"/>
    <mergeCell ref="I66:X66"/>
    <mergeCell ref="B67:X67"/>
    <mergeCell ref="I59:X59"/>
    <mergeCell ref="B60:X60"/>
    <mergeCell ref="B62:X62"/>
    <mergeCell ref="B63:X63"/>
    <mergeCell ref="G64:H64"/>
    <mergeCell ref="I64:J64"/>
    <mergeCell ref="K64:L64"/>
    <mergeCell ref="G57:H57"/>
    <mergeCell ref="I57:J57"/>
    <mergeCell ref="K57:L57"/>
    <mergeCell ref="B58:H58"/>
    <mergeCell ref="L58:M58"/>
    <mergeCell ref="Q58:R58"/>
    <mergeCell ref="B51:H51"/>
    <mergeCell ref="L51:M51"/>
    <mergeCell ref="Q51:R51"/>
    <mergeCell ref="I52:X52"/>
    <mergeCell ref="B53:X53"/>
    <mergeCell ref="B55:X55"/>
    <mergeCell ref="B54:X54"/>
    <mergeCell ref="B56:X56"/>
    <mergeCell ref="I45:X45"/>
    <mergeCell ref="B46:X46"/>
    <mergeCell ref="B48:X48"/>
    <mergeCell ref="B49:X49"/>
    <mergeCell ref="G50:H50"/>
    <mergeCell ref="I50:J50"/>
    <mergeCell ref="K50:L50"/>
    <mergeCell ref="G43:H43"/>
    <mergeCell ref="I43:J43"/>
    <mergeCell ref="K43:L43"/>
    <mergeCell ref="B44:H44"/>
    <mergeCell ref="L44:M44"/>
    <mergeCell ref="Q44:R44"/>
    <mergeCell ref="H39:I39"/>
    <mergeCell ref="J39:K39"/>
    <mergeCell ref="N39:O39"/>
    <mergeCell ref="P39:R39"/>
    <mergeCell ref="B41:X41"/>
    <mergeCell ref="B42:X42"/>
    <mergeCell ref="H37:I37"/>
    <mergeCell ref="J37:K37"/>
    <mergeCell ref="N37:O37"/>
    <mergeCell ref="P37:R37"/>
    <mergeCell ref="H38:I38"/>
    <mergeCell ref="J38:K38"/>
    <mergeCell ref="N38:O38"/>
    <mergeCell ref="P38:R38"/>
    <mergeCell ref="H36:I36"/>
    <mergeCell ref="J36:K36"/>
    <mergeCell ref="N36:O36"/>
    <mergeCell ref="P36:R36"/>
    <mergeCell ref="H33:I33"/>
    <mergeCell ref="J33:K33"/>
    <mergeCell ref="N33:O33"/>
    <mergeCell ref="P33:R33"/>
    <mergeCell ref="H34:I34"/>
    <mergeCell ref="J34:K34"/>
    <mergeCell ref="N34:O34"/>
    <mergeCell ref="P34:R34"/>
    <mergeCell ref="P29:R29"/>
    <mergeCell ref="H30:I30"/>
    <mergeCell ref="J30:K30"/>
    <mergeCell ref="N30:O30"/>
    <mergeCell ref="P30:R30"/>
    <mergeCell ref="H35:I35"/>
    <mergeCell ref="J35:K35"/>
    <mergeCell ref="N35:O35"/>
    <mergeCell ref="P35:R35"/>
    <mergeCell ref="H27:I28"/>
    <mergeCell ref="J27:M27"/>
    <mergeCell ref="N27:O28"/>
    <mergeCell ref="P27:R28"/>
    <mergeCell ref="S27:X27"/>
    <mergeCell ref="J28:K28"/>
    <mergeCell ref="S28:X39"/>
    <mergeCell ref="H29:I29"/>
    <mergeCell ref="B25:C25"/>
    <mergeCell ref="G25:I25"/>
    <mergeCell ref="K25:M25"/>
    <mergeCell ref="O25:P25"/>
    <mergeCell ref="Q25:S25"/>
    <mergeCell ref="T25:U25"/>
    <mergeCell ref="H31:I31"/>
    <mergeCell ref="J31:K31"/>
    <mergeCell ref="N31:O31"/>
    <mergeCell ref="P31:R31"/>
    <mergeCell ref="H32:I32"/>
    <mergeCell ref="J32:K32"/>
    <mergeCell ref="N32:O32"/>
    <mergeCell ref="P32:R32"/>
    <mergeCell ref="J29:K29"/>
    <mergeCell ref="N29:O29"/>
    <mergeCell ref="B24:C24"/>
    <mergeCell ref="G24:I24"/>
    <mergeCell ref="K24:M24"/>
    <mergeCell ref="O24:P24"/>
    <mergeCell ref="Q24:S24"/>
    <mergeCell ref="T24:U24"/>
    <mergeCell ref="V24:W24"/>
    <mergeCell ref="V25:W25"/>
    <mergeCell ref="B26:X26"/>
    <mergeCell ref="B19:M19"/>
    <mergeCell ref="N19:X19"/>
    <mergeCell ref="B20:X20"/>
    <mergeCell ref="B21:X21"/>
    <mergeCell ref="B22:X22"/>
    <mergeCell ref="B23:C23"/>
    <mergeCell ref="G23:I23"/>
    <mergeCell ref="K23:M23"/>
    <mergeCell ref="O23:P23"/>
    <mergeCell ref="Q23:S23"/>
    <mergeCell ref="T23:U23"/>
    <mergeCell ref="V23:W23"/>
    <mergeCell ref="C17:D17"/>
    <mergeCell ref="E17:F17"/>
    <mergeCell ref="G17:L17"/>
    <mergeCell ref="M17:R17"/>
    <mergeCell ref="S17:X17"/>
    <mergeCell ref="B18:M18"/>
    <mergeCell ref="N18:X18"/>
    <mergeCell ref="B15:X15"/>
    <mergeCell ref="C16:D16"/>
    <mergeCell ref="E16:F16"/>
    <mergeCell ref="G16:L16"/>
    <mergeCell ref="M16:R16"/>
    <mergeCell ref="S16:X16"/>
    <mergeCell ref="B14:F14"/>
    <mergeCell ref="K14:N14"/>
    <mergeCell ref="O14:R14"/>
    <mergeCell ref="S14:U14"/>
    <mergeCell ref="V14:X14"/>
    <mergeCell ref="B10:X10"/>
    <mergeCell ref="B11:X11"/>
    <mergeCell ref="B12:F13"/>
    <mergeCell ref="K12:N13"/>
    <mergeCell ref="O12:X12"/>
    <mergeCell ref="O13:R13"/>
    <mergeCell ref="S13:U13"/>
    <mergeCell ref="V13:X13"/>
    <mergeCell ref="G12:I13"/>
    <mergeCell ref="J12:J13"/>
    <mergeCell ref="G14:I14"/>
    <mergeCell ref="B5:B7"/>
    <mergeCell ref="C5:R7"/>
    <mergeCell ref="S5:X7"/>
    <mergeCell ref="B8:X8"/>
    <mergeCell ref="B9:X9"/>
    <mergeCell ref="B1:B4"/>
    <mergeCell ref="C1:R1"/>
    <mergeCell ref="S1:X4"/>
    <mergeCell ref="C2:R4"/>
  </mergeCells>
  <printOptions horizontalCentered="1"/>
  <pageMargins left="0.59055118110236227" right="0.59055118110236227" top="1.4960629921259843" bottom="0.78740157480314965" header="0.31496062992125984" footer="0.31496062992125984"/>
  <pageSetup paperSize="256" scale="65" firstPageNumber="0" pageOrder="overThenDown" orientation="portrait" r:id="rId1"/>
  <headerFooter alignWithMargins="0">
    <oddHeader>&amp;L&amp;G&amp;R&amp;"Arial,Negrita"&amp;12FICHA TÉCNICA Y CONSOLIDADO DE INDICADORES DE GESTIÓN
&amp;"Arial,Normal"&amp;9FO-SGI-15
07-02-2022
V.05</oddHeader>
    <oddFooter>&amp;C&amp;9Carrera 20 N° 08-02, Cod. Postal 850001,Tel. 6336339 Ext.1601, Yopal, Casanare 
www.casanare.gov.co -  planeacion@casanare.gov.co</oddFooter>
  </headerFooter>
  <colBreaks count="1" manualBreakCount="1">
    <brk id="24" min="8" max="46"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AC69"/>
  <sheetViews>
    <sheetView topLeftCell="A23" zoomScale="108" zoomScaleNormal="100" workbookViewId="0">
      <selection activeCell="B57" sqref="B57:X57"/>
    </sheetView>
  </sheetViews>
  <sheetFormatPr baseColWidth="10" defaultColWidth="4.625" defaultRowHeight="13.5" customHeight="1"/>
  <cols>
    <col min="1" max="1" width="4.625" style="1"/>
    <col min="2" max="2" width="15.5" style="1" customWidth="1"/>
    <col min="3" max="4" width="9.625" style="1" customWidth="1"/>
    <col min="5" max="5" width="11" style="1" customWidth="1"/>
    <col min="6" max="6" width="6.625" style="1" customWidth="1"/>
    <col min="7" max="7" width="3.5" style="1" customWidth="1"/>
    <col min="8" max="8" width="2.375" style="1" customWidth="1"/>
    <col min="9" max="9" width="6.375" style="1" customWidth="1"/>
    <col min="10" max="10" width="9.375" style="1" customWidth="1"/>
    <col min="11" max="11" width="1.625" style="1" customWidth="1"/>
    <col min="12" max="12" width="4.375" style="1" customWidth="1"/>
    <col min="13" max="13" width="0.125" style="1" customWidth="1"/>
    <col min="14" max="14" width="6.125" style="1" customWidth="1"/>
    <col min="15" max="15" width="5.625" style="1" bestFit="1" customWidth="1"/>
    <col min="16" max="16" width="1" style="1" customWidth="1"/>
    <col min="17" max="17" width="1.5" style="1" customWidth="1"/>
    <col min="18" max="18" width="0.5" style="1" customWidth="1"/>
    <col min="19" max="19" width="3.375" style="1" customWidth="1"/>
    <col min="20" max="20" width="3.5" style="1" customWidth="1"/>
    <col min="21" max="21" width="5" style="1" customWidth="1"/>
    <col min="22" max="22" width="5.125" style="1" customWidth="1"/>
    <col min="23" max="23" width="2" style="1" customWidth="1"/>
    <col min="24" max="24" width="5.125" style="1" customWidth="1"/>
    <col min="25" max="25" width="16.375" style="1" customWidth="1"/>
    <col min="26" max="26" width="10.625" style="1" customWidth="1"/>
    <col min="27" max="27" width="26.875" style="1" customWidth="1"/>
    <col min="28" max="28" width="14.625" style="2" customWidth="1"/>
    <col min="29" max="29" width="4.625" style="2"/>
    <col min="30" max="16384" width="4.625" style="1"/>
  </cols>
  <sheetData>
    <row r="1" spans="2:29" ht="13.5" hidden="1" customHeight="1">
      <c r="B1" s="196"/>
      <c r="C1" s="207" t="s">
        <v>58</v>
      </c>
      <c r="D1" s="207"/>
      <c r="E1" s="207"/>
      <c r="F1" s="207"/>
      <c r="G1" s="207"/>
      <c r="H1" s="207"/>
      <c r="I1" s="207"/>
      <c r="J1" s="207"/>
      <c r="K1" s="207"/>
      <c r="L1" s="207"/>
      <c r="M1" s="207"/>
      <c r="N1" s="207"/>
      <c r="O1" s="207"/>
      <c r="P1" s="207"/>
      <c r="Q1" s="207"/>
      <c r="R1" s="207"/>
      <c r="S1" s="196"/>
      <c r="T1" s="196"/>
      <c r="U1" s="196"/>
      <c r="V1" s="196"/>
      <c r="W1" s="196"/>
      <c r="X1" s="196"/>
    </row>
    <row r="2" spans="2:29" ht="13.5" hidden="1" customHeight="1">
      <c r="B2" s="196"/>
      <c r="C2" s="208" t="s">
        <v>59</v>
      </c>
      <c r="D2" s="198"/>
      <c r="E2" s="198"/>
      <c r="F2" s="198"/>
      <c r="G2" s="198"/>
      <c r="H2" s="198"/>
      <c r="I2" s="198"/>
      <c r="J2" s="198"/>
      <c r="K2" s="198"/>
      <c r="L2" s="198"/>
      <c r="M2" s="198"/>
      <c r="N2" s="198"/>
      <c r="O2" s="198"/>
      <c r="P2" s="198"/>
      <c r="Q2" s="198"/>
      <c r="R2" s="199"/>
      <c r="S2" s="196"/>
      <c r="T2" s="196"/>
      <c r="U2" s="196"/>
      <c r="V2" s="196"/>
      <c r="W2" s="196"/>
      <c r="X2" s="196"/>
    </row>
    <row r="3" spans="2:29" ht="13.5" hidden="1" customHeight="1">
      <c r="B3" s="196"/>
      <c r="C3" s="209"/>
      <c r="D3" s="201"/>
      <c r="E3" s="201"/>
      <c r="F3" s="201"/>
      <c r="G3" s="201"/>
      <c r="H3" s="201"/>
      <c r="I3" s="201"/>
      <c r="J3" s="201"/>
      <c r="K3" s="201"/>
      <c r="L3" s="201"/>
      <c r="M3" s="201"/>
      <c r="N3" s="201"/>
      <c r="O3" s="201"/>
      <c r="P3" s="201"/>
      <c r="Q3" s="201"/>
      <c r="R3" s="202"/>
      <c r="S3" s="196"/>
      <c r="T3" s="196"/>
      <c r="U3" s="196"/>
      <c r="V3" s="196"/>
      <c r="W3" s="196"/>
      <c r="X3" s="196"/>
    </row>
    <row r="4" spans="2:29" ht="13.5" hidden="1" customHeight="1">
      <c r="B4" s="196"/>
      <c r="C4" s="210"/>
      <c r="D4" s="204"/>
      <c r="E4" s="204"/>
      <c r="F4" s="204"/>
      <c r="G4" s="204"/>
      <c r="H4" s="204"/>
      <c r="I4" s="204"/>
      <c r="J4" s="204"/>
      <c r="K4" s="204"/>
      <c r="L4" s="204"/>
      <c r="M4" s="204"/>
      <c r="N4" s="204"/>
      <c r="O4" s="204"/>
      <c r="P4" s="204"/>
      <c r="Q4" s="204"/>
      <c r="R4" s="205"/>
      <c r="S4" s="196"/>
      <c r="T4" s="196"/>
      <c r="U4" s="196"/>
      <c r="V4" s="196"/>
      <c r="W4" s="196"/>
      <c r="X4" s="196"/>
    </row>
    <row r="5" spans="2:29" ht="14.25" hidden="1" customHeight="1">
      <c r="B5" s="43" t="s">
        <v>0</v>
      </c>
      <c r="C5" s="211" t="s">
        <v>1</v>
      </c>
      <c r="D5" s="211"/>
      <c r="E5" s="212" t="s">
        <v>2</v>
      </c>
      <c r="F5" s="212"/>
      <c r="G5" s="212"/>
      <c r="H5" s="155">
        <v>5</v>
      </c>
      <c r="I5" s="155"/>
      <c r="J5" s="155"/>
      <c r="K5" s="212" t="s">
        <v>3</v>
      </c>
      <c r="L5" s="212"/>
      <c r="M5" s="212"/>
      <c r="N5" s="212"/>
      <c r="O5" s="211">
        <v>2015</v>
      </c>
      <c r="P5" s="211"/>
      <c r="Q5" s="211"/>
      <c r="R5" s="211"/>
      <c r="S5" s="213" t="s">
        <v>4</v>
      </c>
      <c r="T5" s="214"/>
      <c r="U5" s="214"/>
      <c r="V5" s="215"/>
      <c r="W5" s="194" t="s">
        <v>5</v>
      </c>
      <c r="X5" s="195"/>
    </row>
    <row r="6" spans="2:29" ht="13.5" customHeight="1">
      <c r="B6" s="196"/>
      <c r="C6" s="197" t="s">
        <v>79</v>
      </c>
      <c r="D6" s="198"/>
      <c r="E6" s="198"/>
      <c r="F6" s="198"/>
      <c r="G6" s="198"/>
      <c r="H6" s="198"/>
      <c r="I6" s="198"/>
      <c r="J6" s="198"/>
      <c r="K6" s="198"/>
      <c r="L6" s="198"/>
      <c r="M6" s="198"/>
      <c r="N6" s="198"/>
      <c r="O6" s="198"/>
      <c r="P6" s="198"/>
      <c r="Q6" s="198"/>
      <c r="R6" s="199"/>
      <c r="S6" s="206" t="s">
        <v>88</v>
      </c>
      <c r="T6" s="206"/>
      <c r="U6" s="206"/>
      <c r="V6" s="206"/>
      <c r="W6" s="206"/>
      <c r="X6" s="206"/>
      <c r="AB6" s="1"/>
      <c r="AC6" s="1"/>
    </row>
    <row r="7" spans="2:29" ht="13.5" customHeight="1">
      <c r="B7" s="196"/>
      <c r="C7" s="200"/>
      <c r="D7" s="201"/>
      <c r="E7" s="201"/>
      <c r="F7" s="201"/>
      <c r="G7" s="201"/>
      <c r="H7" s="201"/>
      <c r="I7" s="201"/>
      <c r="J7" s="201"/>
      <c r="K7" s="201"/>
      <c r="L7" s="201"/>
      <c r="M7" s="201"/>
      <c r="N7" s="201"/>
      <c r="O7" s="201"/>
      <c r="P7" s="201"/>
      <c r="Q7" s="201"/>
      <c r="R7" s="202"/>
      <c r="S7" s="206"/>
      <c r="T7" s="206"/>
      <c r="U7" s="206"/>
      <c r="V7" s="206"/>
      <c r="W7" s="206"/>
      <c r="X7" s="206"/>
      <c r="AB7" s="1"/>
      <c r="AC7" s="1"/>
    </row>
    <row r="8" spans="2:29" ht="13.5" customHeight="1">
      <c r="B8" s="196"/>
      <c r="C8" s="203"/>
      <c r="D8" s="204"/>
      <c r="E8" s="204"/>
      <c r="F8" s="204"/>
      <c r="G8" s="204"/>
      <c r="H8" s="204"/>
      <c r="I8" s="204"/>
      <c r="J8" s="204"/>
      <c r="K8" s="204"/>
      <c r="L8" s="204"/>
      <c r="M8" s="204"/>
      <c r="N8" s="204"/>
      <c r="O8" s="204"/>
      <c r="P8" s="204"/>
      <c r="Q8" s="204"/>
      <c r="R8" s="205"/>
      <c r="S8" s="206"/>
      <c r="T8" s="206"/>
      <c r="U8" s="206"/>
      <c r="V8" s="206"/>
      <c r="W8" s="206"/>
      <c r="X8" s="206"/>
      <c r="AB8" s="1"/>
      <c r="AC8" s="1"/>
    </row>
    <row r="9" spans="2:29" ht="9" customHeight="1">
      <c r="B9" s="159"/>
      <c r="C9" s="159"/>
      <c r="D9" s="159"/>
      <c r="E9" s="159"/>
      <c r="F9" s="159"/>
      <c r="G9" s="159"/>
      <c r="H9" s="159"/>
      <c r="I9" s="159"/>
      <c r="J9" s="159"/>
      <c r="K9" s="159"/>
      <c r="L9" s="159"/>
      <c r="M9" s="159"/>
      <c r="N9" s="159"/>
      <c r="O9" s="159"/>
      <c r="P9" s="159"/>
      <c r="Q9" s="159"/>
      <c r="R9" s="159"/>
      <c r="S9" s="159"/>
      <c r="T9" s="159"/>
      <c r="U9" s="159"/>
      <c r="V9" s="159"/>
      <c r="W9" s="159"/>
      <c r="X9" s="159"/>
    </row>
    <row r="10" spans="2:29" ht="19.350000000000001" customHeight="1">
      <c r="B10" s="156" t="s">
        <v>49</v>
      </c>
      <c r="C10" s="157"/>
      <c r="D10" s="157"/>
      <c r="E10" s="157"/>
      <c r="F10" s="157"/>
      <c r="G10" s="157"/>
      <c r="H10" s="157"/>
      <c r="I10" s="157"/>
      <c r="J10" s="157"/>
      <c r="K10" s="157"/>
      <c r="L10" s="157"/>
      <c r="M10" s="157"/>
      <c r="N10" s="157"/>
      <c r="O10" s="157"/>
      <c r="P10" s="157"/>
      <c r="Q10" s="157"/>
      <c r="R10" s="157"/>
      <c r="S10" s="157"/>
      <c r="T10" s="157"/>
      <c r="U10" s="157"/>
      <c r="V10" s="157"/>
      <c r="W10" s="157"/>
      <c r="X10" s="158"/>
    </row>
    <row r="11" spans="2:29" ht="15" customHeight="1">
      <c r="B11" s="159" t="s">
        <v>6</v>
      </c>
      <c r="C11" s="159"/>
      <c r="D11" s="159"/>
      <c r="E11" s="159"/>
      <c r="F11" s="159"/>
      <c r="G11" s="159"/>
      <c r="H11" s="159"/>
      <c r="I11" s="159"/>
      <c r="J11" s="159"/>
      <c r="K11" s="159"/>
      <c r="L11" s="159"/>
      <c r="M11" s="159"/>
      <c r="N11" s="159"/>
      <c r="O11" s="159"/>
      <c r="P11" s="159"/>
      <c r="Q11" s="159"/>
      <c r="R11" s="159"/>
      <c r="S11" s="159"/>
      <c r="T11" s="159"/>
      <c r="U11" s="159"/>
      <c r="V11" s="159"/>
      <c r="W11" s="159"/>
      <c r="X11" s="159"/>
    </row>
    <row r="12" spans="2:29" ht="23.25" customHeight="1">
      <c r="B12" s="183" t="s">
        <v>158</v>
      </c>
      <c r="C12" s="183"/>
      <c r="D12" s="183"/>
      <c r="E12" s="183"/>
      <c r="F12" s="183"/>
      <c r="G12" s="183"/>
      <c r="H12" s="183"/>
      <c r="I12" s="183"/>
      <c r="J12" s="183"/>
      <c r="K12" s="183"/>
      <c r="L12" s="183"/>
      <c r="M12" s="183"/>
      <c r="N12" s="183"/>
      <c r="O12" s="183"/>
      <c r="P12" s="183"/>
      <c r="Q12" s="183"/>
      <c r="R12" s="183"/>
      <c r="S12" s="183"/>
      <c r="T12" s="183"/>
      <c r="U12" s="183"/>
      <c r="V12" s="183"/>
      <c r="W12" s="183"/>
      <c r="X12" s="183"/>
    </row>
    <row r="13" spans="2:29" ht="12" customHeight="1">
      <c r="B13" s="184" t="s">
        <v>56</v>
      </c>
      <c r="C13" s="185"/>
      <c r="D13" s="185"/>
      <c r="E13" s="185"/>
      <c r="F13" s="186"/>
      <c r="G13" s="160" t="s">
        <v>48</v>
      </c>
      <c r="H13" s="160"/>
      <c r="I13" s="160"/>
      <c r="J13" s="160" t="s">
        <v>83</v>
      </c>
      <c r="K13" s="184" t="s">
        <v>7</v>
      </c>
      <c r="L13" s="185"/>
      <c r="M13" s="185"/>
      <c r="N13" s="186"/>
      <c r="O13" s="170" t="s">
        <v>8</v>
      </c>
      <c r="P13" s="190"/>
      <c r="Q13" s="190"/>
      <c r="R13" s="190"/>
      <c r="S13" s="190"/>
      <c r="T13" s="190"/>
      <c r="U13" s="190"/>
      <c r="V13" s="190"/>
      <c r="W13" s="190"/>
      <c r="X13" s="171"/>
      <c r="Y13" s="4"/>
      <c r="Z13" s="4"/>
      <c r="AA13" s="4"/>
    </row>
    <row r="14" spans="2:29" ht="45.75" customHeight="1">
      <c r="B14" s="187"/>
      <c r="C14" s="188"/>
      <c r="D14" s="188"/>
      <c r="E14" s="188"/>
      <c r="F14" s="189"/>
      <c r="G14" s="160"/>
      <c r="H14" s="160"/>
      <c r="I14" s="160"/>
      <c r="J14" s="160"/>
      <c r="K14" s="187"/>
      <c r="L14" s="188"/>
      <c r="M14" s="188"/>
      <c r="N14" s="189"/>
      <c r="O14" s="191" t="s">
        <v>55</v>
      </c>
      <c r="P14" s="192"/>
      <c r="Q14" s="192"/>
      <c r="R14" s="193"/>
      <c r="S14" s="173" t="s">
        <v>54</v>
      </c>
      <c r="T14" s="174"/>
      <c r="U14" s="175"/>
      <c r="V14" s="173" t="s">
        <v>53</v>
      </c>
      <c r="W14" s="174"/>
      <c r="X14" s="175"/>
      <c r="Y14" s="4"/>
      <c r="Z14" s="4"/>
      <c r="AA14" s="4"/>
    </row>
    <row r="15" spans="2:29" ht="57.75" customHeight="1">
      <c r="B15" s="169" t="s">
        <v>145</v>
      </c>
      <c r="C15" s="169"/>
      <c r="D15" s="169"/>
      <c r="E15" s="169"/>
      <c r="F15" s="169"/>
      <c r="G15" s="176" t="s">
        <v>80</v>
      </c>
      <c r="H15" s="176"/>
      <c r="I15" s="176"/>
      <c r="J15" s="46" t="s">
        <v>92</v>
      </c>
      <c r="K15" s="219">
        <v>69</v>
      </c>
      <c r="L15" s="219"/>
      <c r="M15" s="219"/>
      <c r="N15" s="219"/>
      <c r="O15" s="220">
        <v>1</v>
      </c>
      <c r="P15" s="221"/>
      <c r="Q15" s="221"/>
      <c r="R15" s="222"/>
      <c r="S15" s="223" t="s">
        <v>177</v>
      </c>
      <c r="T15" s="181"/>
      <c r="U15" s="182"/>
      <c r="V15" s="155">
        <v>2024</v>
      </c>
      <c r="W15" s="155"/>
      <c r="X15" s="155"/>
    </row>
    <row r="16" spans="2:29" ht="18" customHeight="1">
      <c r="B16" s="156" t="s">
        <v>9</v>
      </c>
      <c r="C16" s="157"/>
      <c r="D16" s="157"/>
      <c r="E16" s="157"/>
      <c r="F16" s="157"/>
      <c r="G16" s="157"/>
      <c r="H16" s="157"/>
      <c r="I16" s="157"/>
      <c r="J16" s="157"/>
      <c r="K16" s="157"/>
      <c r="L16" s="157"/>
      <c r="M16" s="157"/>
      <c r="N16" s="157"/>
      <c r="O16" s="157"/>
      <c r="P16" s="157"/>
      <c r="Q16" s="157"/>
      <c r="R16" s="157"/>
      <c r="S16" s="157"/>
      <c r="T16" s="157"/>
      <c r="U16" s="157"/>
      <c r="V16" s="157"/>
      <c r="W16" s="157"/>
      <c r="X16" s="158"/>
      <c r="Z16" s="1" t="s">
        <v>51</v>
      </c>
    </row>
    <row r="17" spans="2:27" ht="22.5" customHeight="1">
      <c r="B17" s="44" t="s">
        <v>52</v>
      </c>
      <c r="C17" s="170" t="s">
        <v>10</v>
      </c>
      <c r="D17" s="171"/>
      <c r="E17" s="172" t="s">
        <v>136</v>
      </c>
      <c r="F17" s="172"/>
      <c r="G17" s="160" t="s">
        <v>11</v>
      </c>
      <c r="H17" s="160"/>
      <c r="I17" s="160"/>
      <c r="J17" s="160"/>
      <c r="K17" s="160"/>
      <c r="L17" s="160"/>
      <c r="M17" s="160" t="s">
        <v>12</v>
      </c>
      <c r="N17" s="160"/>
      <c r="O17" s="160"/>
      <c r="P17" s="160"/>
      <c r="Q17" s="160"/>
      <c r="R17" s="160"/>
      <c r="S17" s="173" t="s">
        <v>50</v>
      </c>
      <c r="T17" s="174"/>
      <c r="U17" s="174"/>
      <c r="V17" s="174"/>
      <c r="W17" s="174"/>
      <c r="X17" s="175"/>
    </row>
    <row r="18" spans="2:27" ht="52.5" customHeight="1">
      <c r="B18" s="45" t="s">
        <v>74</v>
      </c>
      <c r="C18" s="136" t="s">
        <v>110</v>
      </c>
      <c r="D18" s="137"/>
      <c r="E18" s="176">
        <v>0.25</v>
      </c>
      <c r="F18" s="176"/>
      <c r="G18" s="169" t="s">
        <v>111</v>
      </c>
      <c r="H18" s="169"/>
      <c r="I18" s="169"/>
      <c r="J18" s="169"/>
      <c r="K18" s="169"/>
      <c r="L18" s="169"/>
      <c r="M18" s="169" t="s">
        <v>111</v>
      </c>
      <c r="N18" s="169"/>
      <c r="O18" s="169"/>
      <c r="P18" s="169"/>
      <c r="Q18" s="169"/>
      <c r="R18" s="169"/>
      <c r="S18" s="164" t="s">
        <v>113</v>
      </c>
      <c r="T18" s="165"/>
      <c r="U18" s="165"/>
      <c r="V18" s="165"/>
      <c r="W18" s="165"/>
      <c r="X18" s="166"/>
    </row>
    <row r="19" spans="2:27" ht="25.35" customHeight="1">
      <c r="B19" s="159" t="s">
        <v>13</v>
      </c>
      <c r="C19" s="159"/>
      <c r="D19" s="159"/>
      <c r="E19" s="159"/>
      <c r="F19" s="159"/>
      <c r="G19" s="159"/>
      <c r="H19" s="159"/>
      <c r="I19" s="159"/>
      <c r="J19" s="159"/>
      <c r="K19" s="159"/>
      <c r="L19" s="159"/>
      <c r="M19" s="159"/>
      <c r="N19" s="159" t="s">
        <v>14</v>
      </c>
      <c r="O19" s="159"/>
      <c r="P19" s="159"/>
      <c r="Q19" s="159"/>
      <c r="R19" s="159"/>
      <c r="S19" s="159"/>
      <c r="T19" s="159"/>
      <c r="U19" s="159"/>
      <c r="V19" s="159"/>
      <c r="W19" s="159"/>
      <c r="X19" s="159"/>
    </row>
    <row r="20" spans="2:27" ht="45" customHeight="1">
      <c r="B20" s="159" t="s">
        <v>114</v>
      </c>
      <c r="C20" s="159"/>
      <c r="D20" s="159"/>
      <c r="E20" s="159"/>
      <c r="F20" s="159"/>
      <c r="G20" s="159"/>
      <c r="H20" s="159"/>
      <c r="I20" s="159"/>
      <c r="J20" s="159"/>
      <c r="K20" s="159"/>
      <c r="L20" s="159"/>
      <c r="M20" s="159"/>
      <c r="N20" s="160" t="s">
        <v>115</v>
      </c>
      <c r="O20" s="160"/>
      <c r="P20" s="160"/>
      <c r="Q20" s="160"/>
      <c r="R20" s="160"/>
      <c r="S20" s="160"/>
      <c r="T20" s="160"/>
      <c r="U20" s="160"/>
      <c r="V20" s="160"/>
      <c r="W20" s="160"/>
      <c r="X20" s="160"/>
    </row>
    <row r="21" spans="2:27" ht="25.35" customHeight="1">
      <c r="B21" s="161" t="s">
        <v>69</v>
      </c>
      <c r="C21" s="162"/>
      <c r="D21" s="162"/>
      <c r="E21" s="162"/>
      <c r="F21" s="162"/>
      <c r="G21" s="162"/>
      <c r="H21" s="162"/>
      <c r="I21" s="162"/>
      <c r="J21" s="162"/>
      <c r="K21" s="162"/>
      <c r="L21" s="162"/>
      <c r="M21" s="162"/>
      <c r="N21" s="162"/>
      <c r="O21" s="162"/>
      <c r="P21" s="162"/>
      <c r="Q21" s="162"/>
      <c r="R21" s="162"/>
      <c r="S21" s="162"/>
      <c r="T21" s="162"/>
      <c r="U21" s="162"/>
      <c r="V21" s="162"/>
      <c r="W21" s="162"/>
      <c r="X21" s="163"/>
    </row>
    <row r="22" spans="2:27" ht="30.75" customHeight="1">
      <c r="B22" s="164" t="s">
        <v>146</v>
      </c>
      <c r="C22" s="165"/>
      <c r="D22" s="165"/>
      <c r="E22" s="165"/>
      <c r="F22" s="165"/>
      <c r="G22" s="165"/>
      <c r="H22" s="165"/>
      <c r="I22" s="165"/>
      <c r="J22" s="165"/>
      <c r="K22" s="165"/>
      <c r="L22" s="165"/>
      <c r="M22" s="165"/>
      <c r="N22" s="165"/>
      <c r="O22" s="165"/>
      <c r="P22" s="165"/>
      <c r="Q22" s="165"/>
      <c r="R22" s="165"/>
      <c r="S22" s="165"/>
      <c r="T22" s="165"/>
      <c r="U22" s="165"/>
      <c r="V22" s="165"/>
      <c r="W22" s="165"/>
      <c r="X22" s="166"/>
      <c r="AA22" s="7"/>
    </row>
    <row r="23" spans="2:27" ht="18.95" customHeight="1">
      <c r="B23" s="156" t="s">
        <v>15</v>
      </c>
      <c r="C23" s="157"/>
      <c r="D23" s="157"/>
      <c r="E23" s="157"/>
      <c r="F23" s="157"/>
      <c r="G23" s="157"/>
      <c r="H23" s="157"/>
      <c r="I23" s="157"/>
      <c r="J23" s="157"/>
      <c r="K23" s="157"/>
      <c r="L23" s="157"/>
      <c r="M23" s="157"/>
      <c r="N23" s="157"/>
      <c r="O23" s="157"/>
      <c r="P23" s="157"/>
      <c r="Q23" s="157"/>
      <c r="R23" s="157"/>
      <c r="S23" s="157"/>
      <c r="T23" s="157"/>
      <c r="U23" s="157"/>
      <c r="V23" s="157"/>
      <c r="W23" s="157"/>
      <c r="X23" s="158"/>
    </row>
    <row r="24" spans="2:27" ht="18.95" customHeight="1">
      <c r="B24" s="153" t="s">
        <v>16</v>
      </c>
      <c r="C24" s="153"/>
      <c r="D24" s="8" t="s">
        <v>17</v>
      </c>
      <c r="E24" s="8" t="s">
        <v>18</v>
      </c>
      <c r="F24" s="66" t="s">
        <v>19</v>
      </c>
      <c r="G24" s="159" t="s">
        <v>20</v>
      </c>
      <c r="H24" s="159"/>
      <c r="I24" s="159"/>
      <c r="J24" s="8" t="s">
        <v>21</v>
      </c>
      <c r="K24" s="154" t="s">
        <v>22</v>
      </c>
      <c r="L24" s="154"/>
      <c r="M24" s="154"/>
      <c r="N24" s="9" t="s">
        <v>23</v>
      </c>
      <c r="O24" s="159" t="s">
        <v>24</v>
      </c>
      <c r="P24" s="159"/>
      <c r="Q24" s="167" t="s">
        <v>25</v>
      </c>
      <c r="R24" s="167"/>
      <c r="S24" s="167"/>
      <c r="T24" s="160" t="s">
        <v>26</v>
      </c>
      <c r="U24" s="160"/>
      <c r="V24" s="160" t="s">
        <v>27</v>
      </c>
      <c r="W24" s="160"/>
      <c r="X24" s="107" t="s">
        <v>28</v>
      </c>
    </row>
    <row r="25" spans="2:27" ht="18.95" customHeight="1">
      <c r="B25" s="153" t="s">
        <v>29</v>
      </c>
      <c r="C25" s="153"/>
      <c r="D25" s="42">
        <v>0</v>
      </c>
      <c r="E25" s="42">
        <v>0</v>
      </c>
      <c r="F25" s="67">
        <v>0</v>
      </c>
      <c r="G25" s="155">
        <v>0</v>
      </c>
      <c r="H25" s="155"/>
      <c r="I25" s="155"/>
      <c r="J25" s="42">
        <v>0</v>
      </c>
      <c r="K25" s="154">
        <v>8</v>
      </c>
      <c r="L25" s="154"/>
      <c r="M25" s="154"/>
      <c r="N25" s="42">
        <v>0</v>
      </c>
      <c r="O25" s="155">
        <v>0</v>
      </c>
      <c r="P25" s="155"/>
      <c r="Q25" s="154"/>
      <c r="R25" s="154"/>
      <c r="S25" s="154"/>
      <c r="T25" s="155">
        <v>0</v>
      </c>
      <c r="U25" s="155"/>
      <c r="V25" s="155">
        <v>0</v>
      </c>
      <c r="W25" s="155"/>
      <c r="X25" s="106"/>
      <c r="Z25" s="11"/>
      <c r="AA25" s="11"/>
    </row>
    <row r="26" spans="2:27" ht="18.95" customHeight="1">
      <c r="B26" s="153" t="s">
        <v>30</v>
      </c>
      <c r="C26" s="153"/>
      <c r="D26" s="42">
        <v>0</v>
      </c>
      <c r="E26" s="42">
        <v>0</v>
      </c>
      <c r="F26" s="67">
        <v>69</v>
      </c>
      <c r="G26" s="155">
        <v>0</v>
      </c>
      <c r="H26" s="155"/>
      <c r="I26" s="155"/>
      <c r="J26" s="42">
        <v>0</v>
      </c>
      <c r="K26" s="154">
        <v>69</v>
      </c>
      <c r="L26" s="154"/>
      <c r="M26" s="154"/>
      <c r="N26" s="42">
        <v>0</v>
      </c>
      <c r="O26" s="155">
        <v>0</v>
      </c>
      <c r="P26" s="155"/>
      <c r="Q26" s="154"/>
      <c r="R26" s="154"/>
      <c r="S26" s="154"/>
      <c r="T26" s="155">
        <v>0</v>
      </c>
      <c r="U26" s="155"/>
      <c r="V26" s="155">
        <v>0</v>
      </c>
      <c r="W26" s="155"/>
      <c r="X26" s="106"/>
      <c r="Y26" s="7"/>
    </row>
    <row r="27" spans="2:27" ht="19.7" customHeight="1">
      <c r="B27" s="156" t="s">
        <v>47</v>
      </c>
      <c r="C27" s="157"/>
      <c r="D27" s="157"/>
      <c r="E27" s="157"/>
      <c r="F27" s="157"/>
      <c r="G27" s="157"/>
      <c r="H27" s="157"/>
      <c r="I27" s="157"/>
      <c r="J27" s="157"/>
      <c r="K27" s="157"/>
      <c r="L27" s="157"/>
      <c r="M27" s="157"/>
      <c r="N27" s="157"/>
      <c r="O27" s="157"/>
      <c r="P27" s="157"/>
      <c r="Q27" s="157"/>
      <c r="R27" s="157"/>
      <c r="S27" s="157"/>
      <c r="T27" s="157"/>
      <c r="U27" s="157"/>
      <c r="V27" s="157"/>
      <c r="W27" s="157"/>
      <c r="X27" s="158"/>
    </row>
    <row r="28" spans="2:27" ht="25.5">
      <c r="B28" s="8" t="s">
        <v>31</v>
      </c>
      <c r="C28" s="9" t="s">
        <v>77</v>
      </c>
      <c r="D28" s="40" t="str">
        <f>+E17</f>
        <v>META PERIODO</v>
      </c>
      <c r="E28" s="40" t="str">
        <f>+O14</f>
        <v>META</v>
      </c>
      <c r="F28" s="12"/>
      <c r="G28" s="12"/>
      <c r="H28" s="131"/>
      <c r="I28" s="131"/>
      <c r="J28" s="131"/>
      <c r="K28" s="131"/>
      <c r="L28" s="131"/>
      <c r="M28" s="131"/>
      <c r="N28" s="131"/>
      <c r="O28" s="131"/>
      <c r="P28" s="131"/>
      <c r="Q28" s="131"/>
      <c r="R28" s="131"/>
      <c r="S28" s="147"/>
      <c r="T28" s="147"/>
      <c r="U28" s="147"/>
      <c r="V28" s="147"/>
      <c r="W28" s="147"/>
      <c r="X28" s="148"/>
    </row>
    <row r="29" spans="2:27" ht="17.850000000000001" customHeight="1">
      <c r="B29" s="42" t="s">
        <v>32</v>
      </c>
      <c r="C29" s="13">
        <f>IF(ISERROR($D$25/$D$26),0,$D$25/$D$26)</f>
        <v>0</v>
      </c>
      <c r="D29" s="13">
        <f t="shared" ref="D29:D39" si="0">$E$18</f>
        <v>0.25</v>
      </c>
      <c r="E29" s="13">
        <f>$O$15</f>
        <v>1</v>
      </c>
      <c r="F29" s="14"/>
      <c r="G29" s="14"/>
      <c r="H29" s="146"/>
      <c r="I29" s="146"/>
      <c r="J29" s="145"/>
      <c r="K29" s="145"/>
      <c r="L29" s="15"/>
      <c r="M29" s="16"/>
      <c r="N29" s="146"/>
      <c r="O29" s="146"/>
      <c r="P29" s="146"/>
      <c r="Q29" s="146"/>
      <c r="R29" s="146"/>
      <c r="S29" s="149"/>
      <c r="T29" s="149"/>
      <c r="U29" s="149"/>
      <c r="V29" s="149"/>
      <c r="W29" s="149"/>
      <c r="X29" s="150"/>
    </row>
    <row r="30" spans="2:27" ht="17.850000000000001" customHeight="1">
      <c r="B30" s="42" t="s">
        <v>33</v>
      </c>
      <c r="C30" s="13">
        <f>IF(ISERROR($E$25/$E$26),0,$E$25/$E$26)</f>
        <v>0</v>
      </c>
      <c r="D30" s="13">
        <f t="shared" si="0"/>
        <v>0.25</v>
      </c>
      <c r="E30" s="13">
        <f t="shared" ref="E30:E39" si="1">$O$15</f>
        <v>1</v>
      </c>
      <c r="F30" s="14"/>
      <c r="G30" s="14"/>
      <c r="H30" s="145"/>
      <c r="I30" s="145"/>
      <c r="J30" s="145"/>
      <c r="K30" s="145"/>
      <c r="L30" s="17"/>
      <c r="M30" s="15"/>
      <c r="N30" s="145"/>
      <c r="O30" s="145"/>
      <c r="P30" s="145"/>
      <c r="Q30" s="145"/>
      <c r="R30" s="145"/>
      <c r="S30" s="149"/>
      <c r="T30" s="149"/>
      <c r="U30" s="149"/>
      <c r="V30" s="149"/>
      <c r="W30" s="149"/>
      <c r="X30" s="150"/>
    </row>
    <row r="31" spans="2:27" ht="17.850000000000001" customHeight="1">
      <c r="B31" s="67" t="s">
        <v>34</v>
      </c>
      <c r="C31" s="69">
        <f>IF(ISERROR($F$25/$F$26),0,$F$25/$F$26)</f>
        <v>0</v>
      </c>
      <c r="D31" s="69">
        <f t="shared" si="0"/>
        <v>0.25</v>
      </c>
      <c r="E31" s="69">
        <f t="shared" si="1"/>
        <v>1</v>
      </c>
      <c r="F31" s="14"/>
      <c r="G31" s="14"/>
      <c r="H31" s="145"/>
      <c r="I31" s="145"/>
      <c r="J31" s="145"/>
      <c r="K31" s="145"/>
      <c r="L31" s="17"/>
      <c r="M31" s="15"/>
      <c r="N31" s="145"/>
      <c r="O31" s="145"/>
      <c r="P31" s="145"/>
      <c r="Q31" s="145"/>
      <c r="R31" s="145"/>
      <c r="S31" s="149"/>
      <c r="T31" s="149"/>
      <c r="U31" s="149"/>
      <c r="V31" s="149"/>
      <c r="W31" s="149"/>
      <c r="X31" s="150"/>
    </row>
    <row r="32" spans="2:27" ht="17.850000000000001" customHeight="1">
      <c r="B32" s="42" t="s">
        <v>35</v>
      </c>
      <c r="C32" s="13">
        <f>IF(ISERROR($G$25/$G$26),0,$G$25/$G$26)</f>
        <v>0</v>
      </c>
      <c r="D32" s="13">
        <f t="shared" si="0"/>
        <v>0.25</v>
      </c>
      <c r="E32" s="13">
        <f t="shared" si="1"/>
        <v>1</v>
      </c>
      <c r="F32" s="14"/>
      <c r="G32" s="14"/>
      <c r="H32" s="145"/>
      <c r="I32" s="145"/>
      <c r="J32" s="145"/>
      <c r="K32" s="145"/>
      <c r="L32" s="17"/>
      <c r="M32" s="15"/>
      <c r="N32" s="145"/>
      <c r="O32" s="145"/>
      <c r="P32" s="145"/>
      <c r="Q32" s="145"/>
      <c r="R32" s="145"/>
      <c r="S32" s="149"/>
      <c r="T32" s="149"/>
      <c r="U32" s="149"/>
      <c r="V32" s="149"/>
      <c r="W32" s="149"/>
      <c r="X32" s="150"/>
    </row>
    <row r="33" spans="2:27" ht="17.850000000000001" customHeight="1">
      <c r="B33" s="42" t="s">
        <v>36</v>
      </c>
      <c r="C33" s="13">
        <f>IF(ISERROR($J$25/$J$26),0,$J$25/$J$26)</f>
        <v>0</v>
      </c>
      <c r="D33" s="13">
        <f t="shared" si="0"/>
        <v>0.25</v>
      </c>
      <c r="E33" s="13">
        <f t="shared" si="1"/>
        <v>1</v>
      </c>
      <c r="F33" s="14"/>
      <c r="G33" s="14"/>
      <c r="H33" s="145"/>
      <c r="I33" s="145"/>
      <c r="J33" s="145"/>
      <c r="K33" s="145"/>
      <c r="L33" s="17"/>
      <c r="M33" s="15"/>
      <c r="N33" s="145"/>
      <c r="O33" s="145"/>
      <c r="P33" s="145"/>
      <c r="Q33" s="145"/>
      <c r="R33" s="145"/>
      <c r="S33" s="149"/>
      <c r="T33" s="149"/>
      <c r="U33" s="149"/>
      <c r="V33" s="149"/>
      <c r="W33" s="149"/>
      <c r="X33" s="150"/>
    </row>
    <row r="34" spans="2:27" ht="17.850000000000001" customHeight="1">
      <c r="B34" s="81" t="s">
        <v>37</v>
      </c>
      <c r="C34" s="69">
        <f>IF(ISERROR($K$25/$K$26),0,$K$25/$K$26)</f>
        <v>0.11594202898550725</v>
      </c>
      <c r="D34" s="69">
        <f t="shared" si="0"/>
        <v>0.25</v>
      </c>
      <c r="E34" s="69">
        <f t="shared" si="1"/>
        <v>1</v>
      </c>
      <c r="F34" s="14"/>
      <c r="G34" s="14"/>
      <c r="H34" s="145"/>
      <c r="I34" s="145"/>
      <c r="J34" s="145"/>
      <c r="K34" s="145"/>
      <c r="L34" s="17"/>
      <c r="M34" s="15"/>
      <c r="N34" s="145"/>
      <c r="O34" s="145"/>
      <c r="P34" s="145"/>
      <c r="Q34" s="145"/>
      <c r="R34" s="145"/>
      <c r="S34" s="149"/>
      <c r="T34" s="149"/>
      <c r="U34" s="149"/>
      <c r="V34" s="149"/>
      <c r="W34" s="149"/>
      <c r="X34" s="150"/>
    </row>
    <row r="35" spans="2:27" ht="17.850000000000001" customHeight="1">
      <c r="B35" s="42" t="s">
        <v>38</v>
      </c>
      <c r="C35" s="13">
        <f>IF(ISERROR($N$25/$N$26),0,$N$25/$N$26)</f>
        <v>0</v>
      </c>
      <c r="D35" s="13">
        <f t="shared" si="0"/>
        <v>0.25</v>
      </c>
      <c r="E35" s="13">
        <f t="shared" si="1"/>
        <v>1</v>
      </c>
      <c r="F35" s="14"/>
      <c r="G35" s="14"/>
      <c r="H35" s="145"/>
      <c r="I35" s="145"/>
      <c r="J35" s="145"/>
      <c r="K35" s="145"/>
      <c r="L35" s="17"/>
      <c r="M35" s="15"/>
      <c r="N35" s="145"/>
      <c r="O35" s="145"/>
      <c r="P35" s="145"/>
      <c r="Q35" s="145"/>
      <c r="R35" s="145"/>
      <c r="S35" s="149"/>
      <c r="T35" s="149"/>
      <c r="U35" s="149"/>
      <c r="V35" s="149"/>
      <c r="W35" s="149"/>
      <c r="X35" s="150"/>
    </row>
    <row r="36" spans="2:27" ht="17.850000000000001" customHeight="1">
      <c r="B36" s="42" t="s">
        <v>39</v>
      </c>
      <c r="C36" s="13">
        <f>IF(ISERROR($O$25/$O$26),0,$O$25/$O$26)</f>
        <v>0</v>
      </c>
      <c r="D36" s="13">
        <f t="shared" si="0"/>
        <v>0.25</v>
      </c>
      <c r="E36" s="13">
        <f t="shared" si="1"/>
        <v>1</v>
      </c>
      <c r="F36" s="14"/>
      <c r="G36" s="14"/>
      <c r="H36" s="145"/>
      <c r="I36" s="145"/>
      <c r="J36" s="145"/>
      <c r="K36" s="145"/>
      <c r="L36" s="17"/>
      <c r="M36" s="15"/>
      <c r="N36" s="145"/>
      <c r="O36" s="145"/>
      <c r="P36" s="145"/>
      <c r="Q36" s="145"/>
      <c r="R36" s="145"/>
      <c r="S36" s="149"/>
      <c r="T36" s="149"/>
      <c r="U36" s="149"/>
      <c r="V36" s="149"/>
      <c r="W36" s="149"/>
      <c r="X36" s="150"/>
    </row>
    <row r="37" spans="2:27" ht="17.850000000000001" customHeight="1">
      <c r="B37" s="109" t="s">
        <v>40</v>
      </c>
      <c r="C37" s="69">
        <f>IF(ISERROR($Q$25/$Q$26),0,$Q$25/$Q$26)</f>
        <v>0</v>
      </c>
      <c r="D37" s="69">
        <f t="shared" si="0"/>
        <v>0.25</v>
      </c>
      <c r="E37" s="69">
        <f t="shared" si="1"/>
        <v>1</v>
      </c>
      <c r="F37" s="14"/>
      <c r="G37" s="14"/>
      <c r="H37" s="145"/>
      <c r="I37" s="145"/>
      <c r="J37" s="145"/>
      <c r="K37" s="145"/>
      <c r="L37" s="17"/>
      <c r="M37" s="15"/>
      <c r="N37" s="145"/>
      <c r="O37" s="145"/>
      <c r="P37" s="145"/>
      <c r="Q37" s="145"/>
      <c r="R37" s="145"/>
      <c r="S37" s="149"/>
      <c r="T37" s="149"/>
      <c r="U37" s="149"/>
      <c r="V37" s="149"/>
      <c r="W37" s="149"/>
      <c r="X37" s="150"/>
    </row>
    <row r="38" spans="2:27" ht="17.850000000000001" customHeight="1">
      <c r="B38" s="42" t="s">
        <v>41</v>
      </c>
      <c r="C38" s="13">
        <f>IF(ISERROR($T$25/$T$26),0,$T$25/$T$26)</f>
        <v>0</v>
      </c>
      <c r="D38" s="13">
        <f t="shared" si="0"/>
        <v>0.25</v>
      </c>
      <c r="E38" s="13">
        <f t="shared" si="1"/>
        <v>1</v>
      </c>
      <c r="F38" s="14"/>
      <c r="G38" s="14"/>
      <c r="H38" s="145"/>
      <c r="I38" s="145"/>
      <c r="J38" s="145"/>
      <c r="K38" s="145"/>
      <c r="L38" s="17"/>
      <c r="M38" s="15"/>
      <c r="N38" s="145"/>
      <c r="O38" s="145"/>
      <c r="P38" s="145"/>
      <c r="Q38" s="145"/>
      <c r="R38" s="145"/>
      <c r="S38" s="149"/>
      <c r="T38" s="149"/>
      <c r="U38" s="149"/>
      <c r="V38" s="149"/>
      <c r="W38" s="149"/>
      <c r="X38" s="150"/>
    </row>
    <row r="39" spans="2:27" ht="17.850000000000001" customHeight="1">
      <c r="B39" s="42" t="s">
        <v>42</v>
      </c>
      <c r="C39" s="13">
        <f>IF(ISERROR($V$25/$V$26),0,$V$25/$V$26)</f>
        <v>0</v>
      </c>
      <c r="D39" s="13">
        <f t="shared" si="0"/>
        <v>0.25</v>
      </c>
      <c r="E39" s="13">
        <f t="shared" si="1"/>
        <v>1</v>
      </c>
      <c r="F39" s="14"/>
      <c r="G39" s="14"/>
      <c r="H39" s="145"/>
      <c r="I39" s="145"/>
      <c r="J39" s="145"/>
      <c r="K39" s="145"/>
      <c r="L39" s="17"/>
      <c r="M39" s="15"/>
      <c r="N39" s="145"/>
      <c r="O39" s="145"/>
      <c r="P39" s="145"/>
      <c r="Q39" s="145"/>
      <c r="R39" s="145"/>
      <c r="S39" s="149"/>
      <c r="T39" s="149"/>
      <c r="U39" s="149"/>
      <c r="V39" s="149"/>
      <c r="W39" s="149"/>
      <c r="X39" s="150"/>
    </row>
    <row r="40" spans="2:27" ht="17.850000000000001" customHeight="1">
      <c r="B40" s="49" t="s">
        <v>43</v>
      </c>
      <c r="C40" s="13">
        <f>IF(ISERROR($X$25/$X$26),0,$X$25/$X$26)</f>
        <v>0</v>
      </c>
      <c r="D40" s="13">
        <v>0</v>
      </c>
      <c r="E40" s="13">
        <f>$O$15</f>
        <v>1</v>
      </c>
      <c r="F40" s="18"/>
      <c r="G40" s="18"/>
      <c r="H40" s="138"/>
      <c r="I40" s="138"/>
      <c r="J40" s="138"/>
      <c r="K40" s="138"/>
      <c r="L40" s="19"/>
      <c r="M40" s="20"/>
      <c r="N40" s="138"/>
      <c r="O40" s="138"/>
      <c r="P40" s="138"/>
      <c r="Q40" s="138"/>
      <c r="R40" s="138"/>
      <c r="S40" s="151"/>
      <c r="T40" s="151"/>
      <c r="U40" s="151"/>
      <c r="V40" s="151"/>
      <c r="W40" s="151"/>
      <c r="X40" s="152"/>
    </row>
    <row r="41" spans="2:27" ht="8.4499999999999993" customHeight="1">
      <c r="B41" s="21"/>
      <c r="C41" s="12"/>
      <c r="D41" s="12"/>
      <c r="E41" s="12"/>
      <c r="F41" s="12"/>
      <c r="G41" s="12"/>
      <c r="H41" s="12"/>
      <c r="I41" s="12"/>
      <c r="J41" s="12"/>
      <c r="K41" s="12"/>
      <c r="L41" s="12"/>
      <c r="M41" s="12"/>
      <c r="N41" s="12"/>
      <c r="O41" s="12"/>
      <c r="P41" s="12"/>
      <c r="Q41" s="12"/>
      <c r="R41" s="12"/>
      <c r="S41" s="12"/>
      <c r="T41" s="12"/>
      <c r="U41" s="12"/>
      <c r="V41" s="12"/>
      <c r="W41" s="12"/>
      <c r="X41" s="22"/>
    </row>
    <row r="42" spans="2:27" ht="15.75" customHeight="1">
      <c r="B42" s="139" t="s">
        <v>70</v>
      </c>
      <c r="C42" s="140"/>
      <c r="D42" s="140"/>
      <c r="E42" s="140"/>
      <c r="F42" s="140"/>
      <c r="G42" s="140"/>
      <c r="H42" s="140"/>
      <c r="I42" s="140"/>
      <c r="J42" s="140"/>
      <c r="K42" s="140"/>
      <c r="L42" s="140"/>
      <c r="M42" s="140"/>
      <c r="N42" s="140"/>
      <c r="O42" s="140"/>
      <c r="P42" s="140"/>
      <c r="Q42" s="140"/>
      <c r="R42" s="140"/>
      <c r="S42" s="140"/>
      <c r="T42" s="140"/>
      <c r="U42" s="140"/>
      <c r="V42" s="140"/>
      <c r="W42" s="140"/>
      <c r="X42" s="141"/>
      <c r="Z42" s="23"/>
    </row>
    <row r="43" spans="2:27" ht="63" customHeight="1">
      <c r="B43" s="229" t="s">
        <v>180</v>
      </c>
      <c r="C43" s="230"/>
      <c r="D43" s="230"/>
      <c r="E43" s="230"/>
      <c r="F43" s="230"/>
      <c r="G43" s="230"/>
      <c r="H43" s="230"/>
      <c r="I43" s="230"/>
      <c r="J43" s="230"/>
      <c r="K43" s="230"/>
      <c r="L43" s="230"/>
      <c r="M43" s="230"/>
      <c r="N43" s="230"/>
      <c r="O43" s="230"/>
      <c r="P43" s="230"/>
      <c r="Q43" s="230"/>
      <c r="R43" s="230"/>
      <c r="S43" s="230"/>
      <c r="T43" s="230"/>
      <c r="U43" s="230"/>
      <c r="V43" s="230"/>
      <c r="W43" s="230"/>
      <c r="X43" s="231"/>
      <c r="Y43" s="24"/>
      <c r="Z43" s="24"/>
      <c r="AA43" s="24"/>
    </row>
    <row r="44" spans="2:27" ht="8.4499999999999993" customHeight="1">
      <c r="B44" s="21"/>
      <c r="C44" s="12"/>
      <c r="D44" s="12"/>
      <c r="E44" s="12"/>
      <c r="F44" s="12"/>
      <c r="G44" s="131"/>
      <c r="H44" s="131"/>
      <c r="I44" s="131"/>
      <c r="J44" s="131"/>
      <c r="K44" s="131"/>
      <c r="L44" s="131"/>
      <c r="M44" s="12"/>
      <c r="N44" s="12"/>
      <c r="O44" s="12"/>
      <c r="P44" s="12"/>
      <c r="Q44" s="12"/>
      <c r="R44" s="12"/>
      <c r="S44" s="12"/>
      <c r="T44" s="12"/>
      <c r="U44" s="12"/>
      <c r="V44" s="12"/>
      <c r="W44" s="12"/>
      <c r="X44" s="22"/>
      <c r="Y44" s="25"/>
      <c r="Z44" s="26"/>
      <c r="AA44" s="27"/>
    </row>
    <row r="45" spans="2:27" ht="12.75">
      <c r="B45" s="132" t="s">
        <v>44</v>
      </c>
      <c r="C45" s="133"/>
      <c r="D45" s="133"/>
      <c r="E45" s="133"/>
      <c r="F45" s="133"/>
      <c r="G45" s="133"/>
      <c r="H45" s="133"/>
      <c r="I45" s="14"/>
      <c r="J45" s="28" t="s">
        <v>45</v>
      </c>
      <c r="K45" s="14"/>
      <c r="L45" s="227"/>
      <c r="M45" s="228"/>
      <c r="N45" s="14"/>
      <c r="O45" s="16" t="s">
        <v>46</v>
      </c>
      <c r="P45" s="14"/>
      <c r="Q45" s="136"/>
      <c r="R45" s="137"/>
      <c r="S45" s="14"/>
      <c r="T45" s="14"/>
      <c r="U45" s="14"/>
      <c r="V45" s="14"/>
      <c r="W45" s="14"/>
      <c r="X45" s="29"/>
      <c r="Y45" s="25"/>
      <c r="Z45" s="26"/>
      <c r="AA45" s="27"/>
    </row>
    <row r="46" spans="2:27" ht="8.4499999999999993" customHeight="1">
      <c r="B46" s="30"/>
      <c r="C46" s="14"/>
      <c r="D46" s="14"/>
      <c r="E46" s="14"/>
      <c r="F46" s="14"/>
      <c r="G46" s="14"/>
      <c r="H46" s="14"/>
      <c r="I46" s="126"/>
      <c r="J46" s="126"/>
      <c r="K46" s="126"/>
      <c r="L46" s="126"/>
      <c r="M46" s="126"/>
      <c r="N46" s="126"/>
      <c r="O46" s="126"/>
      <c r="P46" s="126"/>
      <c r="Q46" s="126"/>
      <c r="R46" s="126"/>
      <c r="S46" s="126"/>
      <c r="T46" s="126"/>
      <c r="U46" s="126"/>
      <c r="V46" s="126"/>
      <c r="W46" s="126"/>
      <c r="X46" s="127"/>
      <c r="Y46" s="25"/>
      <c r="Z46" s="26"/>
      <c r="AA46" s="27"/>
    </row>
    <row r="47" spans="2:27" ht="14.1" customHeight="1">
      <c r="B47" s="128" t="s">
        <v>57</v>
      </c>
      <c r="C47" s="129"/>
      <c r="D47" s="129"/>
      <c r="E47" s="129"/>
      <c r="F47" s="129"/>
      <c r="G47" s="129"/>
      <c r="H47" s="129"/>
      <c r="I47" s="129"/>
      <c r="J47" s="129"/>
      <c r="K47" s="129"/>
      <c r="L47" s="129"/>
      <c r="M47" s="129"/>
      <c r="N47" s="129"/>
      <c r="O47" s="129"/>
      <c r="P47" s="129"/>
      <c r="Q47" s="129"/>
      <c r="R47" s="129"/>
      <c r="S47" s="129"/>
      <c r="T47" s="129"/>
      <c r="U47" s="129"/>
      <c r="V47" s="129"/>
      <c r="W47" s="129"/>
      <c r="X47" s="130"/>
      <c r="Y47" s="25"/>
      <c r="Z47" s="26"/>
      <c r="AA47" s="27"/>
    </row>
    <row r="48" spans="2:27" ht="8.4499999999999993" customHeight="1">
      <c r="B48" s="31"/>
      <c r="C48" s="18"/>
      <c r="D48" s="18"/>
      <c r="E48" s="18"/>
      <c r="F48" s="18"/>
      <c r="G48" s="32"/>
      <c r="H48" s="18"/>
      <c r="I48" s="33"/>
      <c r="J48" s="34"/>
      <c r="K48" s="19"/>
      <c r="L48" s="18"/>
      <c r="M48" s="18"/>
      <c r="N48" s="18"/>
      <c r="O48" s="18"/>
      <c r="P48" s="18"/>
      <c r="Q48" s="18"/>
      <c r="R48" s="18"/>
      <c r="S48" s="18"/>
      <c r="T48" s="18"/>
      <c r="U48" s="18"/>
      <c r="V48" s="18"/>
      <c r="W48" s="18"/>
      <c r="X48" s="35"/>
      <c r="Y48" s="25"/>
      <c r="Z48" s="26"/>
      <c r="AA48" s="27"/>
    </row>
    <row r="49" spans="2:27" ht="13.5" customHeight="1">
      <c r="B49" s="139" t="s">
        <v>71</v>
      </c>
      <c r="C49" s="140"/>
      <c r="D49" s="140"/>
      <c r="E49" s="140"/>
      <c r="F49" s="140"/>
      <c r="G49" s="140"/>
      <c r="H49" s="140"/>
      <c r="I49" s="140"/>
      <c r="J49" s="140"/>
      <c r="K49" s="140"/>
      <c r="L49" s="140"/>
      <c r="M49" s="140"/>
      <c r="N49" s="140"/>
      <c r="O49" s="140"/>
      <c r="P49" s="140"/>
      <c r="Q49" s="140"/>
      <c r="R49" s="140"/>
      <c r="S49" s="140"/>
      <c r="T49" s="140"/>
      <c r="U49" s="140"/>
      <c r="V49" s="140"/>
      <c r="W49" s="140"/>
      <c r="X49" s="141"/>
      <c r="Y49" s="25"/>
      <c r="Z49" s="26"/>
      <c r="AA49" s="27"/>
    </row>
    <row r="50" spans="2:27" ht="119.25" customHeight="1">
      <c r="B50" s="229" t="s">
        <v>183</v>
      </c>
      <c r="C50" s="230"/>
      <c r="D50" s="230"/>
      <c r="E50" s="230"/>
      <c r="F50" s="230"/>
      <c r="G50" s="230"/>
      <c r="H50" s="230"/>
      <c r="I50" s="230"/>
      <c r="J50" s="230"/>
      <c r="K50" s="230"/>
      <c r="L50" s="230"/>
      <c r="M50" s="230"/>
      <c r="N50" s="230"/>
      <c r="O50" s="230"/>
      <c r="P50" s="230"/>
      <c r="Q50" s="230"/>
      <c r="R50" s="230"/>
      <c r="S50" s="230"/>
      <c r="T50" s="230"/>
      <c r="U50" s="230"/>
      <c r="V50" s="230"/>
      <c r="W50" s="230"/>
      <c r="X50" s="231"/>
    </row>
    <row r="51" spans="2:27" ht="13.5" customHeight="1">
      <c r="B51" s="21"/>
      <c r="C51" s="12"/>
      <c r="D51" s="12"/>
      <c r="E51" s="12"/>
      <c r="F51" s="12"/>
      <c r="G51" s="131"/>
      <c r="H51" s="131"/>
      <c r="I51" s="131"/>
      <c r="J51" s="131"/>
      <c r="K51" s="131"/>
      <c r="L51" s="131"/>
      <c r="M51" s="12"/>
      <c r="N51" s="12"/>
      <c r="O51" s="12"/>
      <c r="P51" s="12"/>
      <c r="Q51" s="12"/>
      <c r="R51" s="12"/>
      <c r="S51" s="12"/>
      <c r="T51" s="12"/>
      <c r="U51" s="12"/>
      <c r="V51" s="12"/>
      <c r="W51" s="12"/>
      <c r="X51" s="22"/>
    </row>
    <row r="52" spans="2:27" ht="13.5" customHeight="1">
      <c r="B52" s="132" t="s">
        <v>44</v>
      </c>
      <c r="C52" s="133"/>
      <c r="D52" s="133"/>
      <c r="E52" s="133"/>
      <c r="F52" s="133"/>
      <c r="G52" s="133"/>
      <c r="H52" s="133"/>
      <c r="I52" s="14"/>
      <c r="J52" s="28" t="s">
        <v>45</v>
      </c>
      <c r="K52" s="14"/>
      <c r="L52" s="227"/>
      <c r="M52" s="228"/>
      <c r="N52" s="14"/>
      <c r="O52" s="16" t="s">
        <v>46</v>
      </c>
      <c r="P52" s="14"/>
      <c r="Q52" s="136"/>
      <c r="R52" s="137"/>
      <c r="S52" s="14"/>
      <c r="T52" s="14"/>
      <c r="U52" s="14"/>
      <c r="V52" s="14"/>
      <c r="W52" s="14"/>
      <c r="X52" s="29"/>
    </row>
    <row r="53" spans="2:27" ht="13.5" customHeight="1">
      <c r="B53" s="30"/>
      <c r="C53" s="14"/>
      <c r="D53" s="14"/>
      <c r="E53" s="14"/>
      <c r="F53" s="14"/>
      <c r="G53" s="14"/>
      <c r="H53" s="14"/>
      <c r="I53" s="126"/>
      <c r="J53" s="126"/>
      <c r="K53" s="126"/>
      <c r="L53" s="126"/>
      <c r="M53" s="126"/>
      <c r="N53" s="126"/>
      <c r="O53" s="126"/>
      <c r="P53" s="126"/>
      <c r="Q53" s="126"/>
      <c r="R53" s="126"/>
      <c r="S53" s="126"/>
      <c r="T53" s="126"/>
      <c r="U53" s="126"/>
      <c r="V53" s="126"/>
      <c r="W53" s="126"/>
      <c r="X53" s="127"/>
    </row>
    <row r="54" spans="2:27" ht="13.5" customHeight="1">
      <c r="B54" s="128" t="s">
        <v>57</v>
      </c>
      <c r="C54" s="129"/>
      <c r="D54" s="129"/>
      <c r="E54" s="129"/>
      <c r="F54" s="129"/>
      <c r="G54" s="129"/>
      <c r="H54" s="129"/>
      <c r="I54" s="129"/>
      <c r="J54" s="129"/>
      <c r="K54" s="129"/>
      <c r="L54" s="129"/>
      <c r="M54" s="129"/>
      <c r="N54" s="129"/>
      <c r="O54" s="129"/>
      <c r="P54" s="129"/>
      <c r="Q54" s="129"/>
      <c r="R54" s="129"/>
      <c r="S54" s="129"/>
      <c r="T54" s="129"/>
      <c r="U54" s="129"/>
      <c r="V54" s="129"/>
      <c r="W54" s="129"/>
      <c r="X54" s="130"/>
    </row>
    <row r="55" spans="2:27" ht="13.5" customHeight="1">
      <c r="B55" s="31"/>
      <c r="C55" s="18"/>
      <c r="D55" s="18"/>
      <c r="E55" s="18"/>
      <c r="F55" s="18"/>
      <c r="G55" s="32"/>
      <c r="H55" s="18"/>
      <c r="I55" s="33"/>
      <c r="J55" s="34"/>
      <c r="K55" s="19"/>
      <c r="L55" s="18"/>
      <c r="M55" s="18"/>
      <c r="N55" s="18"/>
      <c r="O55" s="18"/>
      <c r="P55" s="18"/>
      <c r="Q55" s="18"/>
      <c r="R55" s="18"/>
      <c r="S55" s="18"/>
      <c r="T55" s="18"/>
      <c r="U55" s="18"/>
      <c r="V55" s="18"/>
      <c r="W55" s="18"/>
      <c r="X55" s="35"/>
    </row>
    <row r="56" spans="2:27" ht="13.5" customHeight="1">
      <c r="B56" s="139" t="s">
        <v>72</v>
      </c>
      <c r="C56" s="140"/>
      <c r="D56" s="140"/>
      <c r="E56" s="140"/>
      <c r="F56" s="140"/>
      <c r="G56" s="140"/>
      <c r="H56" s="140"/>
      <c r="I56" s="140"/>
      <c r="J56" s="140"/>
      <c r="K56" s="140"/>
      <c r="L56" s="140"/>
      <c r="M56" s="140"/>
      <c r="N56" s="140"/>
      <c r="O56" s="140"/>
      <c r="P56" s="140"/>
      <c r="Q56" s="140"/>
      <c r="R56" s="140"/>
      <c r="S56" s="140"/>
      <c r="T56" s="140"/>
      <c r="U56" s="140"/>
      <c r="V56" s="140"/>
      <c r="W56" s="140"/>
      <c r="X56" s="141"/>
    </row>
    <row r="57" spans="2:27" ht="159" customHeight="1">
      <c r="B57" s="258" t="s">
        <v>190</v>
      </c>
      <c r="C57" s="259"/>
      <c r="D57" s="259"/>
      <c r="E57" s="259"/>
      <c r="F57" s="259"/>
      <c r="G57" s="259"/>
      <c r="H57" s="259"/>
      <c r="I57" s="259"/>
      <c r="J57" s="259"/>
      <c r="K57" s="259"/>
      <c r="L57" s="259"/>
      <c r="M57" s="259"/>
      <c r="N57" s="259"/>
      <c r="O57" s="259"/>
      <c r="P57" s="259"/>
      <c r="Q57" s="259"/>
      <c r="R57" s="259"/>
      <c r="S57" s="259"/>
      <c r="T57" s="259"/>
      <c r="U57" s="259"/>
      <c r="V57" s="259"/>
      <c r="W57" s="259"/>
      <c r="X57" s="260"/>
    </row>
    <row r="58" spans="2:27" ht="13.5" customHeight="1">
      <c r="B58" s="118"/>
      <c r="C58" s="115"/>
      <c r="D58" s="115"/>
      <c r="E58" s="115"/>
      <c r="F58" s="115"/>
      <c r="G58" s="131"/>
      <c r="H58" s="131"/>
      <c r="I58" s="131"/>
      <c r="J58" s="131"/>
      <c r="K58" s="131"/>
      <c r="L58" s="131"/>
      <c r="M58" s="115"/>
      <c r="N58" s="115"/>
      <c r="O58" s="115"/>
      <c r="P58" s="115"/>
      <c r="Q58" s="115"/>
      <c r="R58" s="115"/>
      <c r="S58" s="115"/>
      <c r="T58" s="115"/>
      <c r="U58" s="115"/>
      <c r="V58" s="115"/>
      <c r="W58" s="115"/>
      <c r="X58" s="119"/>
    </row>
    <row r="59" spans="2:27" ht="13.5" customHeight="1">
      <c r="B59" s="132" t="s">
        <v>44</v>
      </c>
      <c r="C59" s="261"/>
      <c r="D59" s="261"/>
      <c r="E59" s="261"/>
      <c r="F59" s="261"/>
      <c r="G59" s="261"/>
      <c r="H59" s="261"/>
      <c r="I59" s="116"/>
      <c r="J59" s="120" t="s">
        <v>45</v>
      </c>
      <c r="K59" s="116"/>
      <c r="L59" s="262"/>
      <c r="M59" s="263"/>
      <c r="N59" s="116"/>
      <c r="O59" s="117" t="s">
        <v>46</v>
      </c>
      <c r="P59" s="116"/>
      <c r="Q59" s="136" t="s">
        <v>76</v>
      </c>
      <c r="R59" s="137"/>
      <c r="S59" s="116"/>
      <c r="T59" s="116"/>
      <c r="U59" s="116"/>
      <c r="V59" s="116"/>
      <c r="W59" s="116"/>
      <c r="X59" s="121"/>
    </row>
    <row r="60" spans="2:27" ht="13.5" customHeight="1">
      <c r="B60" s="122"/>
      <c r="C60" s="116"/>
      <c r="D60" s="116"/>
      <c r="E60" s="116"/>
      <c r="F60" s="116"/>
      <c r="G60" s="116"/>
      <c r="H60" s="116"/>
      <c r="I60" s="145"/>
      <c r="J60" s="145"/>
      <c r="K60" s="145"/>
      <c r="L60" s="145"/>
      <c r="M60" s="145"/>
      <c r="N60" s="145"/>
      <c r="O60" s="145"/>
      <c r="P60" s="145"/>
      <c r="Q60" s="145"/>
      <c r="R60" s="145"/>
      <c r="S60" s="145"/>
      <c r="T60" s="145"/>
      <c r="U60" s="145"/>
      <c r="V60" s="145"/>
      <c r="W60" s="145"/>
      <c r="X60" s="127"/>
    </row>
    <row r="61" spans="2:27" ht="116.25" customHeight="1">
      <c r="B61" s="264" t="s">
        <v>173</v>
      </c>
      <c r="C61" s="265"/>
      <c r="D61" s="265"/>
      <c r="E61" s="265"/>
      <c r="F61" s="265"/>
      <c r="G61" s="265"/>
      <c r="H61" s="265"/>
      <c r="I61" s="265"/>
      <c r="J61" s="265"/>
      <c r="K61" s="265"/>
      <c r="L61" s="265"/>
      <c r="M61" s="265"/>
      <c r="N61" s="265"/>
      <c r="O61" s="265"/>
      <c r="P61" s="265"/>
      <c r="Q61" s="265"/>
      <c r="R61" s="265"/>
      <c r="S61" s="265"/>
      <c r="T61" s="265"/>
      <c r="U61" s="265"/>
      <c r="V61" s="265"/>
      <c r="W61" s="265"/>
      <c r="X61" s="266"/>
    </row>
    <row r="62" spans="2:27" ht="13.5" customHeight="1">
      <c r="B62" s="31"/>
      <c r="C62" s="18"/>
      <c r="D62" s="18"/>
      <c r="E62" s="18"/>
      <c r="F62" s="18"/>
      <c r="G62" s="32"/>
      <c r="H62" s="18"/>
      <c r="I62" s="33"/>
      <c r="J62" s="34"/>
      <c r="K62" s="19"/>
      <c r="L62" s="18"/>
      <c r="M62" s="18"/>
      <c r="N62" s="18"/>
      <c r="O62" s="18"/>
      <c r="P62" s="18"/>
      <c r="Q62" s="18"/>
      <c r="R62" s="18"/>
      <c r="S62" s="18"/>
      <c r="T62" s="18"/>
      <c r="U62" s="18"/>
      <c r="V62" s="18"/>
      <c r="W62" s="18"/>
      <c r="X62" s="35"/>
    </row>
    <row r="63" spans="2:27" ht="13.5" customHeight="1">
      <c r="B63" s="139" t="s">
        <v>73</v>
      </c>
      <c r="C63" s="140"/>
      <c r="D63" s="140"/>
      <c r="E63" s="140"/>
      <c r="F63" s="140"/>
      <c r="G63" s="140"/>
      <c r="H63" s="140"/>
      <c r="I63" s="140"/>
      <c r="J63" s="140"/>
      <c r="K63" s="140"/>
      <c r="L63" s="140"/>
      <c r="M63" s="140"/>
      <c r="N63" s="140"/>
      <c r="O63" s="140"/>
      <c r="P63" s="140"/>
      <c r="Q63" s="140"/>
      <c r="R63" s="140"/>
      <c r="S63" s="140"/>
      <c r="T63" s="140"/>
      <c r="U63" s="140"/>
      <c r="V63" s="140"/>
      <c r="W63" s="140"/>
      <c r="X63" s="141"/>
    </row>
    <row r="64" spans="2:27" ht="49.5" customHeight="1">
      <c r="B64" s="142"/>
      <c r="C64" s="143"/>
      <c r="D64" s="143"/>
      <c r="E64" s="143"/>
      <c r="F64" s="143"/>
      <c r="G64" s="143"/>
      <c r="H64" s="143"/>
      <c r="I64" s="143"/>
      <c r="J64" s="143"/>
      <c r="K64" s="143"/>
      <c r="L64" s="143"/>
      <c r="M64" s="143"/>
      <c r="N64" s="143"/>
      <c r="O64" s="143"/>
      <c r="P64" s="143"/>
      <c r="Q64" s="143"/>
      <c r="R64" s="143"/>
      <c r="S64" s="143"/>
      <c r="T64" s="143"/>
      <c r="U64" s="143"/>
      <c r="V64" s="143"/>
      <c r="W64" s="143"/>
      <c r="X64" s="144"/>
    </row>
    <row r="65" spans="2:24" ht="13.5" customHeight="1">
      <c r="B65" s="21"/>
      <c r="C65" s="12"/>
      <c r="D65" s="12"/>
      <c r="E65" s="12"/>
      <c r="F65" s="12"/>
      <c r="G65" s="131"/>
      <c r="H65" s="131"/>
      <c r="I65" s="131"/>
      <c r="J65" s="131"/>
      <c r="K65" s="131"/>
      <c r="L65" s="131"/>
      <c r="M65" s="12"/>
      <c r="N65" s="12"/>
      <c r="O65" s="12"/>
      <c r="P65" s="12"/>
      <c r="Q65" s="12"/>
      <c r="R65" s="12"/>
      <c r="S65" s="12"/>
      <c r="T65" s="12"/>
      <c r="U65" s="12"/>
      <c r="V65" s="12"/>
      <c r="W65" s="12"/>
      <c r="X65" s="22"/>
    </row>
    <row r="66" spans="2:24" ht="13.5" customHeight="1">
      <c r="B66" s="132" t="s">
        <v>44</v>
      </c>
      <c r="C66" s="133"/>
      <c r="D66" s="133"/>
      <c r="E66" s="133"/>
      <c r="F66" s="133"/>
      <c r="G66" s="133"/>
      <c r="H66" s="133"/>
      <c r="I66" s="14"/>
      <c r="J66" s="28" t="s">
        <v>45</v>
      </c>
      <c r="K66" s="14"/>
      <c r="L66" s="134"/>
      <c r="M66" s="135"/>
      <c r="N66" s="14"/>
      <c r="O66" s="16" t="s">
        <v>46</v>
      </c>
      <c r="P66" s="14"/>
      <c r="Q66" s="136" t="s">
        <v>76</v>
      </c>
      <c r="R66" s="137"/>
      <c r="S66" s="14"/>
      <c r="T66" s="14"/>
      <c r="U66" s="14"/>
      <c r="V66" s="14"/>
      <c r="W66" s="14"/>
      <c r="X66" s="29"/>
    </row>
    <row r="67" spans="2:24" ht="13.5" customHeight="1">
      <c r="B67" s="30"/>
      <c r="C67" s="14"/>
      <c r="D67" s="14"/>
      <c r="E67" s="14"/>
      <c r="F67" s="14"/>
      <c r="G67" s="14"/>
      <c r="H67" s="14"/>
      <c r="I67" s="126"/>
      <c r="J67" s="126"/>
      <c r="K67" s="126"/>
      <c r="L67" s="126"/>
      <c r="M67" s="126"/>
      <c r="N67" s="126"/>
      <c r="O67" s="126"/>
      <c r="P67" s="126"/>
      <c r="Q67" s="126"/>
      <c r="R67" s="126"/>
      <c r="S67" s="126"/>
      <c r="T67" s="126"/>
      <c r="U67" s="126"/>
      <c r="V67" s="126"/>
      <c r="W67" s="126"/>
      <c r="X67" s="127"/>
    </row>
    <row r="68" spans="2:24" ht="13.5" customHeight="1">
      <c r="B68" s="128" t="s">
        <v>57</v>
      </c>
      <c r="C68" s="129"/>
      <c r="D68" s="129"/>
      <c r="E68" s="129"/>
      <c r="F68" s="129"/>
      <c r="G68" s="129"/>
      <c r="H68" s="129"/>
      <c r="I68" s="129"/>
      <c r="J68" s="129"/>
      <c r="K68" s="129"/>
      <c r="L68" s="129"/>
      <c r="M68" s="129"/>
      <c r="N68" s="129"/>
      <c r="O68" s="129"/>
      <c r="P68" s="129"/>
      <c r="Q68" s="129"/>
      <c r="R68" s="129"/>
      <c r="S68" s="129"/>
      <c r="T68" s="129"/>
      <c r="U68" s="129"/>
      <c r="V68" s="129"/>
      <c r="W68" s="129"/>
      <c r="X68" s="130"/>
    </row>
    <row r="69" spans="2:24" ht="85.5" customHeight="1">
      <c r="B69" s="255"/>
      <c r="C69" s="256"/>
      <c r="D69" s="256"/>
      <c r="E69" s="256"/>
      <c r="F69" s="256"/>
      <c r="G69" s="256"/>
      <c r="H69" s="256"/>
      <c r="I69" s="256"/>
      <c r="J69" s="256"/>
      <c r="K69" s="256"/>
      <c r="L69" s="256"/>
      <c r="M69" s="256"/>
      <c r="N69" s="256"/>
      <c r="O69" s="256"/>
      <c r="P69" s="256"/>
      <c r="Q69" s="256"/>
      <c r="R69" s="256"/>
      <c r="S69" s="256"/>
      <c r="T69" s="256"/>
      <c r="U69" s="256"/>
      <c r="V69" s="256"/>
      <c r="W69" s="256"/>
      <c r="X69" s="257"/>
    </row>
  </sheetData>
  <sheetProtection selectLockedCells="1" selectUnlockedCells="1"/>
  <mergeCells count="164">
    <mergeCell ref="B52:H52"/>
    <mergeCell ref="L52:M52"/>
    <mergeCell ref="Q52:R52"/>
    <mergeCell ref="I53:X53"/>
    <mergeCell ref="B54:X54"/>
    <mergeCell ref="B56:X56"/>
    <mergeCell ref="I46:X46"/>
    <mergeCell ref="B47:X47"/>
    <mergeCell ref="B49:X49"/>
    <mergeCell ref="B50:X50"/>
    <mergeCell ref="G51:H51"/>
    <mergeCell ref="I51:J51"/>
    <mergeCell ref="K51:L51"/>
    <mergeCell ref="G44:H44"/>
    <mergeCell ref="I44:J44"/>
    <mergeCell ref="K44:L44"/>
    <mergeCell ref="B45:H45"/>
    <mergeCell ref="L45:M45"/>
    <mergeCell ref="Q45:R45"/>
    <mergeCell ref="H40:I40"/>
    <mergeCell ref="J40:K40"/>
    <mergeCell ref="N40:O40"/>
    <mergeCell ref="P40:R40"/>
    <mergeCell ref="B42:X42"/>
    <mergeCell ref="B43:X43"/>
    <mergeCell ref="H38:I38"/>
    <mergeCell ref="J38:K38"/>
    <mergeCell ref="N38:O38"/>
    <mergeCell ref="P38:R38"/>
    <mergeCell ref="H39:I39"/>
    <mergeCell ref="J39:K39"/>
    <mergeCell ref="N39:O39"/>
    <mergeCell ref="P39:R39"/>
    <mergeCell ref="H36:I36"/>
    <mergeCell ref="J36:K36"/>
    <mergeCell ref="N36:O36"/>
    <mergeCell ref="P36:R36"/>
    <mergeCell ref="H37:I37"/>
    <mergeCell ref="J37:K37"/>
    <mergeCell ref="N37:O37"/>
    <mergeCell ref="P37:R37"/>
    <mergeCell ref="H35:I35"/>
    <mergeCell ref="J35:K35"/>
    <mergeCell ref="N35:O35"/>
    <mergeCell ref="P35:R35"/>
    <mergeCell ref="H32:I32"/>
    <mergeCell ref="J32:K32"/>
    <mergeCell ref="N32:O32"/>
    <mergeCell ref="P32:R32"/>
    <mergeCell ref="H33:I33"/>
    <mergeCell ref="J33:K33"/>
    <mergeCell ref="N33:O33"/>
    <mergeCell ref="P33:R33"/>
    <mergeCell ref="H31:I31"/>
    <mergeCell ref="J31:K31"/>
    <mergeCell ref="N31:O31"/>
    <mergeCell ref="P31:R31"/>
    <mergeCell ref="V26:W26"/>
    <mergeCell ref="B27:X27"/>
    <mergeCell ref="H28:I29"/>
    <mergeCell ref="J28:M28"/>
    <mergeCell ref="N28:O29"/>
    <mergeCell ref="P28:R29"/>
    <mergeCell ref="S28:X28"/>
    <mergeCell ref="J29:K29"/>
    <mergeCell ref="S29:X40"/>
    <mergeCell ref="H30:I30"/>
    <mergeCell ref="B26:C26"/>
    <mergeCell ref="G26:I26"/>
    <mergeCell ref="K26:M26"/>
    <mergeCell ref="O26:P26"/>
    <mergeCell ref="Q26:S26"/>
    <mergeCell ref="T26:U26"/>
    <mergeCell ref="H34:I34"/>
    <mergeCell ref="J34:K34"/>
    <mergeCell ref="N34:O34"/>
    <mergeCell ref="P34:R34"/>
    <mergeCell ref="B25:C25"/>
    <mergeCell ref="G25:I25"/>
    <mergeCell ref="K25:M25"/>
    <mergeCell ref="O25:P25"/>
    <mergeCell ref="Q25:S25"/>
    <mergeCell ref="T25:U25"/>
    <mergeCell ref="V25:W25"/>
    <mergeCell ref="J30:K30"/>
    <mergeCell ref="N30:O30"/>
    <mergeCell ref="P30:R30"/>
    <mergeCell ref="B20:M20"/>
    <mergeCell ref="N20:X20"/>
    <mergeCell ref="B21:X21"/>
    <mergeCell ref="B22:X22"/>
    <mergeCell ref="B23:X23"/>
    <mergeCell ref="B24:C24"/>
    <mergeCell ref="G24:I24"/>
    <mergeCell ref="K24:M24"/>
    <mergeCell ref="O24:P24"/>
    <mergeCell ref="Q24:S24"/>
    <mergeCell ref="T24:U24"/>
    <mergeCell ref="V24:W24"/>
    <mergeCell ref="C18:D18"/>
    <mergeCell ref="E18:F18"/>
    <mergeCell ref="G18:L18"/>
    <mergeCell ref="M18:R18"/>
    <mergeCell ref="S18:X18"/>
    <mergeCell ref="B19:M19"/>
    <mergeCell ref="N19:X19"/>
    <mergeCell ref="B16:X16"/>
    <mergeCell ref="C17:D17"/>
    <mergeCell ref="E17:F17"/>
    <mergeCell ref="G17:L17"/>
    <mergeCell ref="M17:R17"/>
    <mergeCell ref="S17:X17"/>
    <mergeCell ref="B15:F15"/>
    <mergeCell ref="K15:N15"/>
    <mergeCell ref="O15:R15"/>
    <mergeCell ref="S15:U15"/>
    <mergeCell ref="V15:X15"/>
    <mergeCell ref="B11:X11"/>
    <mergeCell ref="B12:X12"/>
    <mergeCell ref="B13:F14"/>
    <mergeCell ref="K13:N14"/>
    <mergeCell ref="O13:X13"/>
    <mergeCell ref="O14:R14"/>
    <mergeCell ref="S14:U14"/>
    <mergeCell ref="V14:X14"/>
    <mergeCell ref="G13:I14"/>
    <mergeCell ref="J13:J14"/>
    <mergeCell ref="G15:I15"/>
    <mergeCell ref="W5:X5"/>
    <mergeCell ref="B6:B8"/>
    <mergeCell ref="C6:R8"/>
    <mergeCell ref="S6:X8"/>
    <mergeCell ref="B9:X9"/>
    <mergeCell ref="B10:X10"/>
    <mergeCell ref="B1:B4"/>
    <mergeCell ref="C1:R1"/>
    <mergeCell ref="S1:X4"/>
    <mergeCell ref="C2:R4"/>
    <mergeCell ref="C5:D5"/>
    <mergeCell ref="E5:G5"/>
    <mergeCell ref="H5:J5"/>
    <mergeCell ref="K5:N5"/>
    <mergeCell ref="O5:R5"/>
    <mergeCell ref="S5:V5"/>
    <mergeCell ref="B69:X69"/>
    <mergeCell ref="B57:X57"/>
    <mergeCell ref="I60:X60"/>
    <mergeCell ref="G58:H58"/>
    <mergeCell ref="I58:J58"/>
    <mergeCell ref="K58:L58"/>
    <mergeCell ref="B59:H59"/>
    <mergeCell ref="L59:M59"/>
    <mergeCell ref="Q59:R59"/>
    <mergeCell ref="B61:X61"/>
    <mergeCell ref="B66:H66"/>
    <mergeCell ref="L66:M66"/>
    <mergeCell ref="Q66:R66"/>
    <mergeCell ref="I67:X67"/>
    <mergeCell ref="B68:X68"/>
    <mergeCell ref="B63:X63"/>
    <mergeCell ref="B64:X64"/>
    <mergeCell ref="G65:H65"/>
    <mergeCell ref="I65:J65"/>
    <mergeCell ref="K65:L65"/>
  </mergeCells>
  <printOptions horizontalCentered="1"/>
  <pageMargins left="0.78740157480314965" right="0.78740157480314965" top="1.4960629921259843" bottom="0.78740157480314965" header="0.31496062992125984" footer="0.31496062992125984"/>
  <pageSetup paperSize="256" scale="57" firstPageNumber="0" pageOrder="overThenDown" orientation="portrait" r:id="rId1"/>
  <headerFooter alignWithMargins="0">
    <oddHeader>&amp;L&amp;G&amp;R&amp;"Arial,Negrita"&amp;12FICHA TÉCNICA Y CONSOLIDADO DE INDICADORES DE GESTIÓN
&amp;"Arial,Normal"&amp;9FO-SGI-15
04-02-2022
V.05</oddHeader>
    <oddFooter>&amp;CCarrera 20 N° 08-02, Cod. Postal 850001,Tel. 6336339 Ext.1601, Yopal, Casanarewww.casanare.gov.co -  planeacion@casanare.gov.co</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AC69"/>
  <sheetViews>
    <sheetView topLeftCell="A55" zoomScale="108" zoomScaleNormal="100" workbookViewId="0">
      <selection activeCell="Z57" sqref="Z57"/>
    </sheetView>
  </sheetViews>
  <sheetFormatPr baseColWidth="10" defaultColWidth="4.625" defaultRowHeight="13.5" customHeight="1"/>
  <cols>
    <col min="1" max="1" width="4.625" style="1"/>
    <col min="2" max="2" width="15.5" style="1" customWidth="1"/>
    <col min="3" max="4" width="9.625" style="1" customWidth="1"/>
    <col min="5" max="5" width="11" style="1" customWidth="1"/>
    <col min="6" max="6" width="6.625" style="1" customWidth="1"/>
    <col min="7" max="7" width="3.5" style="1" customWidth="1"/>
    <col min="8" max="8" width="2.375" style="1" customWidth="1"/>
    <col min="9" max="9" width="4.125" style="1" customWidth="1"/>
    <col min="10" max="10" width="10" style="1" customWidth="1"/>
    <col min="11" max="11" width="1.625" style="1" customWidth="1"/>
    <col min="12" max="12" width="3.375" style="1" customWidth="1"/>
    <col min="13" max="13" width="0.125" style="1" customWidth="1"/>
    <col min="14" max="14" width="7.125" style="1" customWidth="1"/>
    <col min="15" max="15" width="5.625" style="1" bestFit="1" customWidth="1"/>
    <col min="16" max="16" width="2" style="1" customWidth="1"/>
    <col min="17" max="17" width="1.5" style="1" customWidth="1"/>
    <col min="18" max="18" width="3.625" style="1" customWidth="1"/>
    <col min="19" max="19" width="5.375" style="1" customWidth="1"/>
    <col min="20" max="20" width="3.5" style="1" customWidth="1"/>
    <col min="21" max="24" width="5.125" style="1" customWidth="1"/>
    <col min="25" max="25" width="16.375" style="1" customWidth="1"/>
    <col min="26" max="26" width="10.625" style="1" customWidth="1"/>
    <col min="27" max="27" width="26.875" style="1" customWidth="1"/>
    <col min="28" max="28" width="14.625" style="2" customWidth="1"/>
    <col min="29" max="29" width="4.625" style="2"/>
    <col min="30" max="16384" width="4.625" style="1"/>
  </cols>
  <sheetData>
    <row r="1" spans="2:29" ht="13.5" hidden="1" customHeight="1">
      <c r="B1" s="196"/>
      <c r="C1" s="207" t="s">
        <v>58</v>
      </c>
      <c r="D1" s="207"/>
      <c r="E1" s="207"/>
      <c r="F1" s="207"/>
      <c r="G1" s="207"/>
      <c r="H1" s="207"/>
      <c r="I1" s="207"/>
      <c r="J1" s="207"/>
      <c r="K1" s="207"/>
      <c r="L1" s="207"/>
      <c r="M1" s="207"/>
      <c r="N1" s="207"/>
      <c r="O1" s="207"/>
      <c r="P1" s="207"/>
      <c r="Q1" s="207"/>
      <c r="R1" s="207"/>
      <c r="S1" s="196"/>
      <c r="T1" s="196"/>
      <c r="U1" s="196"/>
      <c r="V1" s="196"/>
      <c r="W1" s="196"/>
      <c r="X1" s="196"/>
    </row>
    <row r="2" spans="2:29" ht="13.5" hidden="1" customHeight="1">
      <c r="B2" s="196"/>
      <c r="C2" s="208" t="s">
        <v>59</v>
      </c>
      <c r="D2" s="198"/>
      <c r="E2" s="198"/>
      <c r="F2" s="198"/>
      <c r="G2" s="198"/>
      <c r="H2" s="198"/>
      <c r="I2" s="198"/>
      <c r="J2" s="198"/>
      <c r="K2" s="198"/>
      <c r="L2" s="198"/>
      <c r="M2" s="198"/>
      <c r="N2" s="198"/>
      <c r="O2" s="198"/>
      <c r="P2" s="198"/>
      <c r="Q2" s="198"/>
      <c r="R2" s="199"/>
      <c r="S2" s="196"/>
      <c r="T2" s="196"/>
      <c r="U2" s="196"/>
      <c r="V2" s="196"/>
      <c r="W2" s="196"/>
      <c r="X2" s="196"/>
    </row>
    <row r="3" spans="2:29" ht="13.5" hidden="1" customHeight="1">
      <c r="B3" s="196"/>
      <c r="C3" s="209"/>
      <c r="D3" s="201"/>
      <c r="E3" s="201"/>
      <c r="F3" s="201"/>
      <c r="G3" s="201"/>
      <c r="H3" s="201"/>
      <c r="I3" s="201"/>
      <c r="J3" s="201"/>
      <c r="K3" s="201"/>
      <c r="L3" s="201"/>
      <c r="M3" s="201"/>
      <c r="N3" s="201"/>
      <c r="O3" s="201"/>
      <c r="P3" s="201"/>
      <c r="Q3" s="201"/>
      <c r="R3" s="202"/>
      <c r="S3" s="196"/>
      <c r="T3" s="196"/>
      <c r="U3" s="196"/>
      <c r="V3" s="196"/>
      <c r="W3" s="196"/>
      <c r="X3" s="196"/>
    </row>
    <row r="4" spans="2:29" ht="13.5" hidden="1" customHeight="1">
      <c r="B4" s="196"/>
      <c r="C4" s="210"/>
      <c r="D4" s="204"/>
      <c r="E4" s="204"/>
      <c r="F4" s="204"/>
      <c r="G4" s="204"/>
      <c r="H4" s="204"/>
      <c r="I4" s="204"/>
      <c r="J4" s="204"/>
      <c r="K4" s="204"/>
      <c r="L4" s="204"/>
      <c r="M4" s="204"/>
      <c r="N4" s="204"/>
      <c r="O4" s="204"/>
      <c r="P4" s="204"/>
      <c r="Q4" s="204"/>
      <c r="R4" s="205"/>
      <c r="S4" s="196"/>
      <c r="T4" s="196"/>
      <c r="U4" s="196"/>
      <c r="V4" s="196"/>
      <c r="W4" s="196"/>
      <c r="X4" s="196"/>
    </row>
    <row r="5" spans="2:29" ht="14.25" hidden="1" customHeight="1">
      <c r="B5" s="43" t="s">
        <v>0</v>
      </c>
      <c r="C5" s="211" t="s">
        <v>1</v>
      </c>
      <c r="D5" s="211"/>
      <c r="E5" s="212" t="s">
        <v>2</v>
      </c>
      <c r="F5" s="212"/>
      <c r="G5" s="212"/>
      <c r="H5" s="155">
        <v>5</v>
      </c>
      <c r="I5" s="155"/>
      <c r="J5" s="155"/>
      <c r="K5" s="212" t="s">
        <v>3</v>
      </c>
      <c r="L5" s="212"/>
      <c r="M5" s="212"/>
      <c r="N5" s="212"/>
      <c r="O5" s="211">
        <v>2015</v>
      </c>
      <c r="P5" s="211"/>
      <c r="Q5" s="211"/>
      <c r="R5" s="211"/>
      <c r="S5" s="213" t="s">
        <v>4</v>
      </c>
      <c r="T5" s="214"/>
      <c r="U5" s="214"/>
      <c r="V5" s="215"/>
      <c r="W5" s="194" t="s">
        <v>5</v>
      </c>
      <c r="X5" s="195"/>
    </row>
    <row r="6" spans="2:29" ht="13.5" customHeight="1">
      <c r="B6" s="196"/>
      <c r="C6" s="197" t="s">
        <v>79</v>
      </c>
      <c r="D6" s="198"/>
      <c r="E6" s="198"/>
      <c r="F6" s="198"/>
      <c r="G6" s="198"/>
      <c r="H6" s="198"/>
      <c r="I6" s="198"/>
      <c r="J6" s="198"/>
      <c r="K6" s="198"/>
      <c r="L6" s="198"/>
      <c r="M6" s="198"/>
      <c r="N6" s="198"/>
      <c r="O6" s="198"/>
      <c r="P6" s="198"/>
      <c r="Q6" s="198"/>
      <c r="R6" s="199"/>
      <c r="S6" s="267" t="s">
        <v>88</v>
      </c>
      <c r="T6" s="267"/>
      <c r="U6" s="267"/>
      <c r="V6" s="267"/>
      <c r="W6" s="267"/>
      <c r="X6" s="267"/>
      <c r="AB6" s="1"/>
      <c r="AC6" s="1"/>
    </row>
    <row r="7" spans="2:29" ht="13.5" customHeight="1">
      <c r="B7" s="196"/>
      <c r="C7" s="200"/>
      <c r="D7" s="201"/>
      <c r="E7" s="201"/>
      <c r="F7" s="201"/>
      <c r="G7" s="201"/>
      <c r="H7" s="201"/>
      <c r="I7" s="201"/>
      <c r="J7" s="201"/>
      <c r="K7" s="201"/>
      <c r="L7" s="201"/>
      <c r="M7" s="201"/>
      <c r="N7" s="201"/>
      <c r="O7" s="201"/>
      <c r="P7" s="201"/>
      <c r="Q7" s="201"/>
      <c r="R7" s="202"/>
      <c r="S7" s="267"/>
      <c r="T7" s="267"/>
      <c r="U7" s="267"/>
      <c r="V7" s="267"/>
      <c r="W7" s="267"/>
      <c r="X7" s="267"/>
      <c r="AB7" s="1"/>
      <c r="AC7" s="1"/>
    </row>
    <row r="8" spans="2:29" ht="13.5" customHeight="1">
      <c r="B8" s="196"/>
      <c r="C8" s="203"/>
      <c r="D8" s="204"/>
      <c r="E8" s="204"/>
      <c r="F8" s="204"/>
      <c r="G8" s="204"/>
      <c r="H8" s="204"/>
      <c r="I8" s="204"/>
      <c r="J8" s="204"/>
      <c r="K8" s="204"/>
      <c r="L8" s="204"/>
      <c r="M8" s="204"/>
      <c r="N8" s="204"/>
      <c r="O8" s="204"/>
      <c r="P8" s="204"/>
      <c r="Q8" s="204"/>
      <c r="R8" s="205"/>
      <c r="S8" s="267"/>
      <c r="T8" s="267"/>
      <c r="U8" s="267"/>
      <c r="V8" s="267"/>
      <c r="W8" s="267"/>
      <c r="X8" s="267"/>
      <c r="AB8" s="1"/>
      <c r="AC8" s="1"/>
    </row>
    <row r="9" spans="2:29" ht="9" customHeight="1">
      <c r="B9" s="159"/>
      <c r="C9" s="159"/>
      <c r="D9" s="159"/>
      <c r="E9" s="159"/>
      <c r="F9" s="159"/>
      <c r="G9" s="159"/>
      <c r="H9" s="159"/>
      <c r="I9" s="159"/>
      <c r="J9" s="159"/>
      <c r="K9" s="159"/>
      <c r="L9" s="159"/>
      <c r="M9" s="159"/>
      <c r="N9" s="159"/>
      <c r="O9" s="159"/>
      <c r="P9" s="159"/>
      <c r="Q9" s="159"/>
      <c r="R9" s="159"/>
      <c r="S9" s="159"/>
      <c r="T9" s="159"/>
      <c r="U9" s="159"/>
      <c r="V9" s="159"/>
      <c r="W9" s="159"/>
      <c r="X9" s="159"/>
    </row>
    <row r="10" spans="2:29" ht="19.350000000000001" customHeight="1">
      <c r="B10" s="156" t="s">
        <v>49</v>
      </c>
      <c r="C10" s="157"/>
      <c r="D10" s="157"/>
      <c r="E10" s="157"/>
      <c r="F10" s="157"/>
      <c r="G10" s="157"/>
      <c r="H10" s="157"/>
      <c r="I10" s="157"/>
      <c r="J10" s="157"/>
      <c r="K10" s="157"/>
      <c r="L10" s="157"/>
      <c r="M10" s="157"/>
      <c r="N10" s="157"/>
      <c r="O10" s="157"/>
      <c r="P10" s="157"/>
      <c r="Q10" s="157"/>
      <c r="R10" s="157"/>
      <c r="S10" s="157"/>
      <c r="T10" s="157"/>
      <c r="U10" s="157"/>
      <c r="V10" s="157"/>
      <c r="W10" s="157"/>
      <c r="X10" s="158"/>
    </row>
    <row r="11" spans="2:29" ht="15" customHeight="1">
      <c r="B11" s="159" t="s">
        <v>6</v>
      </c>
      <c r="C11" s="159"/>
      <c r="D11" s="159"/>
      <c r="E11" s="159"/>
      <c r="F11" s="159"/>
      <c r="G11" s="159"/>
      <c r="H11" s="159"/>
      <c r="I11" s="159"/>
      <c r="J11" s="159"/>
      <c r="K11" s="159"/>
      <c r="L11" s="159"/>
      <c r="M11" s="159"/>
      <c r="N11" s="159"/>
      <c r="O11" s="159"/>
      <c r="P11" s="159"/>
      <c r="Q11" s="159"/>
      <c r="R11" s="159"/>
      <c r="S11" s="159"/>
      <c r="T11" s="159"/>
      <c r="U11" s="159"/>
      <c r="V11" s="159"/>
      <c r="W11" s="159"/>
      <c r="X11" s="159"/>
    </row>
    <row r="12" spans="2:29" ht="23.25" customHeight="1">
      <c r="B12" s="183" t="s">
        <v>157</v>
      </c>
      <c r="C12" s="183"/>
      <c r="D12" s="183"/>
      <c r="E12" s="183"/>
      <c r="F12" s="183"/>
      <c r="G12" s="183"/>
      <c r="H12" s="183"/>
      <c r="I12" s="183"/>
      <c r="J12" s="183"/>
      <c r="K12" s="183"/>
      <c r="L12" s="183"/>
      <c r="M12" s="183"/>
      <c r="N12" s="183"/>
      <c r="O12" s="183"/>
      <c r="P12" s="183"/>
      <c r="Q12" s="183"/>
      <c r="R12" s="183"/>
      <c r="S12" s="183"/>
      <c r="T12" s="183"/>
      <c r="U12" s="183"/>
      <c r="V12" s="183"/>
      <c r="W12" s="183"/>
      <c r="X12" s="183"/>
    </row>
    <row r="13" spans="2:29" ht="12" customHeight="1">
      <c r="B13" s="184" t="s">
        <v>56</v>
      </c>
      <c r="C13" s="185"/>
      <c r="D13" s="185"/>
      <c r="E13" s="185"/>
      <c r="F13" s="186"/>
      <c r="G13" s="160" t="s">
        <v>48</v>
      </c>
      <c r="H13" s="160"/>
      <c r="I13" s="160"/>
      <c r="J13" s="160" t="s">
        <v>83</v>
      </c>
      <c r="K13" s="184" t="s">
        <v>7</v>
      </c>
      <c r="L13" s="185"/>
      <c r="M13" s="185"/>
      <c r="N13" s="186"/>
      <c r="O13" s="170" t="s">
        <v>8</v>
      </c>
      <c r="P13" s="190"/>
      <c r="Q13" s="190"/>
      <c r="R13" s="190"/>
      <c r="S13" s="190"/>
      <c r="T13" s="190"/>
      <c r="U13" s="190"/>
      <c r="V13" s="190"/>
      <c r="W13" s="190"/>
      <c r="X13" s="171"/>
      <c r="Y13" s="4"/>
      <c r="Z13" s="4"/>
      <c r="AA13" s="4"/>
    </row>
    <row r="14" spans="2:29" ht="32.1" customHeight="1">
      <c r="B14" s="187"/>
      <c r="C14" s="188"/>
      <c r="D14" s="188"/>
      <c r="E14" s="188"/>
      <c r="F14" s="189"/>
      <c r="G14" s="160"/>
      <c r="H14" s="160"/>
      <c r="I14" s="160"/>
      <c r="J14" s="160"/>
      <c r="K14" s="187"/>
      <c r="L14" s="188"/>
      <c r="M14" s="188"/>
      <c r="N14" s="189"/>
      <c r="O14" s="191" t="s">
        <v>55</v>
      </c>
      <c r="P14" s="192"/>
      <c r="Q14" s="192"/>
      <c r="R14" s="193"/>
      <c r="S14" s="173" t="s">
        <v>54</v>
      </c>
      <c r="T14" s="174"/>
      <c r="U14" s="175"/>
      <c r="V14" s="173" t="s">
        <v>53</v>
      </c>
      <c r="W14" s="174"/>
      <c r="X14" s="175"/>
      <c r="Y14" s="4"/>
      <c r="Z14" s="4"/>
      <c r="AA14" s="4"/>
    </row>
    <row r="15" spans="2:29" ht="54.75" customHeight="1">
      <c r="B15" s="169" t="s">
        <v>121</v>
      </c>
      <c r="C15" s="169"/>
      <c r="D15" s="169"/>
      <c r="E15" s="169"/>
      <c r="F15" s="169"/>
      <c r="G15" s="176" t="s">
        <v>80</v>
      </c>
      <c r="H15" s="176"/>
      <c r="I15" s="176"/>
      <c r="J15" s="46" t="s">
        <v>92</v>
      </c>
      <c r="K15" s="219">
        <v>44</v>
      </c>
      <c r="L15" s="219"/>
      <c r="M15" s="219"/>
      <c r="N15" s="219"/>
      <c r="O15" s="220">
        <v>1</v>
      </c>
      <c r="P15" s="221"/>
      <c r="Q15" s="221"/>
      <c r="R15" s="222"/>
      <c r="S15" s="223" t="s">
        <v>177</v>
      </c>
      <c r="T15" s="181"/>
      <c r="U15" s="182"/>
      <c r="V15" s="155">
        <v>2024</v>
      </c>
      <c r="W15" s="155"/>
      <c r="X15" s="155"/>
    </row>
    <row r="16" spans="2:29" ht="18" customHeight="1">
      <c r="B16" s="156" t="s">
        <v>9</v>
      </c>
      <c r="C16" s="157"/>
      <c r="D16" s="157"/>
      <c r="E16" s="157"/>
      <c r="F16" s="157"/>
      <c r="G16" s="157"/>
      <c r="H16" s="157"/>
      <c r="I16" s="157"/>
      <c r="J16" s="157"/>
      <c r="K16" s="157"/>
      <c r="L16" s="157"/>
      <c r="M16" s="157"/>
      <c r="N16" s="157"/>
      <c r="O16" s="157"/>
      <c r="P16" s="157"/>
      <c r="Q16" s="157"/>
      <c r="R16" s="157"/>
      <c r="S16" s="157"/>
      <c r="T16" s="157"/>
      <c r="U16" s="157"/>
      <c r="V16" s="157"/>
      <c r="W16" s="157"/>
      <c r="X16" s="158"/>
      <c r="Z16" s="1" t="s">
        <v>51</v>
      </c>
    </row>
    <row r="17" spans="2:27" ht="22.5" customHeight="1">
      <c r="B17" s="44" t="s">
        <v>52</v>
      </c>
      <c r="C17" s="170" t="s">
        <v>10</v>
      </c>
      <c r="D17" s="171"/>
      <c r="E17" s="172" t="s">
        <v>136</v>
      </c>
      <c r="F17" s="172"/>
      <c r="G17" s="160" t="s">
        <v>11</v>
      </c>
      <c r="H17" s="160"/>
      <c r="I17" s="160"/>
      <c r="J17" s="160"/>
      <c r="K17" s="160"/>
      <c r="L17" s="160"/>
      <c r="M17" s="160" t="s">
        <v>12</v>
      </c>
      <c r="N17" s="160"/>
      <c r="O17" s="160"/>
      <c r="P17" s="160"/>
      <c r="Q17" s="160"/>
      <c r="R17" s="160"/>
      <c r="S17" s="173" t="s">
        <v>50</v>
      </c>
      <c r="T17" s="174"/>
      <c r="U17" s="174"/>
      <c r="V17" s="174"/>
      <c r="W17" s="174"/>
      <c r="X17" s="175"/>
    </row>
    <row r="18" spans="2:27" ht="36.75" customHeight="1">
      <c r="B18" s="45" t="s">
        <v>74</v>
      </c>
      <c r="C18" s="136" t="s">
        <v>110</v>
      </c>
      <c r="D18" s="137"/>
      <c r="E18" s="176">
        <v>0.25</v>
      </c>
      <c r="F18" s="176"/>
      <c r="G18" s="169" t="s">
        <v>111</v>
      </c>
      <c r="H18" s="169"/>
      <c r="I18" s="169"/>
      <c r="J18" s="169"/>
      <c r="K18" s="169"/>
      <c r="L18" s="169"/>
      <c r="M18" s="169" t="s">
        <v>111</v>
      </c>
      <c r="N18" s="169"/>
      <c r="O18" s="169"/>
      <c r="P18" s="169"/>
      <c r="Q18" s="169"/>
      <c r="R18" s="169"/>
      <c r="S18" s="164" t="s">
        <v>113</v>
      </c>
      <c r="T18" s="165"/>
      <c r="U18" s="165"/>
      <c r="V18" s="165"/>
      <c r="W18" s="165"/>
      <c r="X18" s="166"/>
    </row>
    <row r="19" spans="2:27" ht="25.35" customHeight="1">
      <c r="B19" s="159" t="s">
        <v>13</v>
      </c>
      <c r="C19" s="159"/>
      <c r="D19" s="159"/>
      <c r="E19" s="159"/>
      <c r="F19" s="159"/>
      <c r="G19" s="159"/>
      <c r="H19" s="159"/>
      <c r="I19" s="159"/>
      <c r="J19" s="159"/>
      <c r="K19" s="159"/>
      <c r="L19" s="159"/>
      <c r="M19" s="159"/>
      <c r="N19" s="159" t="s">
        <v>14</v>
      </c>
      <c r="O19" s="159"/>
      <c r="P19" s="159"/>
      <c r="Q19" s="159"/>
      <c r="R19" s="159"/>
      <c r="S19" s="159"/>
      <c r="T19" s="159"/>
      <c r="U19" s="159"/>
      <c r="V19" s="159"/>
      <c r="W19" s="159"/>
      <c r="X19" s="159"/>
    </row>
    <row r="20" spans="2:27" ht="41.25" customHeight="1">
      <c r="B20" s="155" t="s">
        <v>126</v>
      </c>
      <c r="C20" s="155"/>
      <c r="D20" s="155"/>
      <c r="E20" s="155"/>
      <c r="F20" s="155"/>
      <c r="G20" s="155"/>
      <c r="H20" s="155"/>
      <c r="I20" s="155"/>
      <c r="J20" s="155"/>
      <c r="K20" s="155"/>
      <c r="L20" s="155"/>
      <c r="M20" s="155"/>
      <c r="N20" s="169" t="s">
        <v>120</v>
      </c>
      <c r="O20" s="169"/>
      <c r="P20" s="169"/>
      <c r="Q20" s="169"/>
      <c r="R20" s="169"/>
      <c r="S20" s="169"/>
      <c r="T20" s="169"/>
      <c r="U20" s="169"/>
      <c r="V20" s="169"/>
      <c r="W20" s="169"/>
      <c r="X20" s="169"/>
    </row>
    <row r="21" spans="2:27" ht="25.35" customHeight="1">
      <c r="B21" s="161" t="s">
        <v>69</v>
      </c>
      <c r="C21" s="162"/>
      <c r="D21" s="162"/>
      <c r="E21" s="162"/>
      <c r="F21" s="162"/>
      <c r="G21" s="162"/>
      <c r="H21" s="162"/>
      <c r="I21" s="162"/>
      <c r="J21" s="162"/>
      <c r="K21" s="162"/>
      <c r="L21" s="162"/>
      <c r="M21" s="162"/>
      <c r="N21" s="162"/>
      <c r="O21" s="162"/>
      <c r="P21" s="162"/>
      <c r="Q21" s="162"/>
      <c r="R21" s="162"/>
      <c r="S21" s="162"/>
      <c r="T21" s="162"/>
      <c r="U21" s="162"/>
      <c r="V21" s="162"/>
      <c r="W21" s="162"/>
      <c r="X21" s="163"/>
    </row>
    <row r="22" spans="2:27" ht="30.75" customHeight="1">
      <c r="B22" s="164" t="s">
        <v>150</v>
      </c>
      <c r="C22" s="165"/>
      <c r="D22" s="165"/>
      <c r="E22" s="165"/>
      <c r="F22" s="165"/>
      <c r="G22" s="165"/>
      <c r="H22" s="165"/>
      <c r="I22" s="165"/>
      <c r="J22" s="165"/>
      <c r="K22" s="165"/>
      <c r="L22" s="165"/>
      <c r="M22" s="165"/>
      <c r="N22" s="165"/>
      <c r="O22" s="165"/>
      <c r="P22" s="165"/>
      <c r="Q22" s="165"/>
      <c r="R22" s="165"/>
      <c r="S22" s="165"/>
      <c r="T22" s="165"/>
      <c r="U22" s="165"/>
      <c r="V22" s="165"/>
      <c r="W22" s="165"/>
      <c r="X22" s="166"/>
      <c r="AA22" s="7"/>
    </row>
    <row r="23" spans="2:27" ht="18.95" customHeight="1">
      <c r="B23" s="156" t="s">
        <v>15</v>
      </c>
      <c r="C23" s="157"/>
      <c r="D23" s="157"/>
      <c r="E23" s="157"/>
      <c r="F23" s="157"/>
      <c r="G23" s="157"/>
      <c r="H23" s="157"/>
      <c r="I23" s="157"/>
      <c r="J23" s="157"/>
      <c r="K23" s="157"/>
      <c r="L23" s="157"/>
      <c r="M23" s="157"/>
      <c r="N23" s="157"/>
      <c r="O23" s="157"/>
      <c r="P23" s="157"/>
      <c r="Q23" s="157"/>
      <c r="R23" s="157"/>
      <c r="S23" s="157"/>
      <c r="T23" s="157"/>
      <c r="U23" s="157"/>
      <c r="V23" s="157"/>
      <c r="W23" s="157"/>
      <c r="X23" s="158"/>
    </row>
    <row r="24" spans="2:27" ht="18.95" customHeight="1">
      <c r="B24" s="153" t="s">
        <v>16</v>
      </c>
      <c r="C24" s="153"/>
      <c r="D24" s="8" t="s">
        <v>17</v>
      </c>
      <c r="E24" s="8" t="s">
        <v>18</v>
      </c>
      <c r="F24" s="47" t="s">
        <v>19</v>
      </c>
      <c r="G24" s="159" t="s">
        <v>20</v>
      </c>
      <c r="H24" s="159"/>
      <c r="I24" s="159"/>
      <c r="J24" s="8" t="s">
        <v>21</v>
      </c>
      <c r="K24" s="167" t="s">
        <v>22</v>
      </c>
      <c r="L24" s="167"/>
      <c r="M24" s="167"/>
      <c r="N24" s="9" t="s">
        <v>23</v>
      </c>
      <c r="O24" s="159" t="s">
        <v>24</v>
      </c>
      <c r="P24" s="159"/>
      <c r="Q24" s="167" t="s">
        <v>25</v>
      </c>
      <c r="R24" s="167"/>
      <c r="S24" s="167"/>
      <c r="T24" s="160" t="s">
        <v>26</v>
      </c>
      <c r="U24" s="160"/>
      <c r="V24" s="160" t="s">
        <v>27</v>
      </c>
      <c r="W24" s="160"/>
      <c r="X24" s="48" t="s">
        <v>28</v>
      </c>
    </row>
    <row r="25" spans="2:27" ht="18.95" customHeight="1">
      <c r="B25" s="153" t="s">
        <v>29</v>
      </c>
      <c r="C25" s="153"/>
      <c r="D25" s="42">
        <v>0</v>
      </c>
      <c r="E25" s="42">
        <v>0</v>
      </c>
      <c r="F25" s="49">
        <v>0</v>
      </c>
      <c r="G25" s="155">
        <v>0</v>
      </c>
      <c r="H25" s="155"/>
      <c r="I25" s="155"/>
      <c r="J25" s="42">
        <v>0</v>
      </c>
      <c r="K25" s="268">
        <v>52</v>
      </c>
      <c r="L25" s="268"/>
      <c r="M25" s="268"/>
      <c r="N25" s="42">
        <v>0</v>
      </c>
      <c r="O25" s="155">
        <v>0</v>
      </c>
      <c r="P25" s="155"/>
      <c r="Q25" s="154">
        <v>31</v>
      </c>
      <c r="R25" s="154"/>
      <c r="S25" s="154"/>
      <c r="T25" s="155">
        <v>0</v>
      </c>
      <c r="U25" s="155"/>
      <c r="V25" s="155">
        <v>0</v>
      </c>
      <c r="W25" s="155"/>
      <c r="X25" s="49">
        <v>0</v>
      </c>
      <c r="Z25" s="11"/>
      <c r="AA25" s="11"/>
    </row>
    <row r="26" spans="2:27" ht="18.95" customHeight="1">
      <c r="B26" s="153" t="s">
        <v>30</v>
      </c>
      <c r="C26" s="153"/>
      <c r="D26" s="42">
        <v>0</v>
      </c>
      <c r="E26" s="42">
        <v>0</v>
      </c>
      <c r="F26" s="49">
        <v>69</v>
      </c>
      <c r="G26" s="155">
        <v>0</v>
      </c>
      <c r="H26" s="155"/>
      <c r="I26" s="155"/>
      <c r="J26" s="42">
        <v>0</v>
      </c>
      <c r="K26" s="268">
        <v>69</v>
      </c>
      <c r="L26" s="268"/>
      <c r="M26" s="268"/>
      <c r="N26" s="42">
        <v>0</v>
      </c>
      <c r="O26" s="155">
        <v>0</v>
      </c>
      <c r="P26" s="155"/>
      <c r="Q26" s="268">
        <v>69</v>
      </c>
      <c r="R26" s="268"/>
      <c r="S26" s="268"/>
      <c r="T26" s="155">
        <v>0</v>
      </c>
      <c r="U26" s="155"/>
      <c r="V26" s="155">
        <v>0</v>
      </c>
      <c r="W26" s="155"/>
      <c r="X26" s="49">
        <v>0</v>
      </c>
      <c r="Y26" s="7"/>
    </row>
    <row r="27" spans="2:27" ht="19.7" customHeight="1">
      <c r="B27" s="156" t="s">
        <v>47</v>
      </c>
      <c r="C27" s="157"/>
      <c r="D27" s="157"/>
      <c r="E27" s="157"/>
      <c r="F27" s="157"/>
      <c r="G27" s="157"/>
      <c r="H27" s="157"/>
      <c r="I27" s="157"/>
      <c r="J27" s="157"/>
      <c r="K27" s="157"/>
      <c r="L27" s="157"/>
      <c r="M27" s="157"/>
      <c r="N27" s="157"/>
      <c r="O27" s="157"/>
      <c r="P27" s="157"/>
      <c r="Q27" s="157"/>
      <c r="R27" s="157"/>
      <c r="S27" s="157"/>
      <c r="T27" s="157"/>
      <c r="U27" s="157"/>
      <c r="V27" s="157"/>
      <c r="W27" s="157"/>
      <c r="X27" s="158"/>
    </row>
    <row r="28" spans="2:27" ht="25.5">
      <c r="B28" s="8" t="s">
        <v>31</v>
      </c>
      <c r="C28" s="9" t="s">
        <v>77</v>
      </c>
      <c r="D28" s="40" t="str">
        <f>+E17</f>
        <v>META PERIODO</v>
      </c>
      <c r="E28" s="40" t="str">
        <f>+O14</f>
        <v>META</v>
      </c>
      <c r="F28" s="12"/>
      <c r="G28" s="12"/>
      <c r="H28" s="131"/>
      <c r="I28" s="131"/>
      <c r="J28" s="131"/>
      <c r="K28" s="131"/>
      <c r="L28" s="131"/>
      <c r="M28" s="131"/>
      <c r="N28" s="131"/>
      <c r="O28" s="131"/>
      <c r="P28" s="131"/>
      <c r="Q28" s="131"/>
      <c r="R28" s="131"/>
      <c r="S28" s="147"/>
      <c r="T28" s="147"/>
      <c r="U28" s="147"/>
      <c r="V28" s="147"/>
      <c r="W28" s="147"/>
      <c r="X28" s="148"/>
    </row>
    <row r="29" spans="2:27" ht="17.850000000000001" customHeight="1">
      <c r="B29" s="42" t="s">
        <v>32</v>
      </c>
      <c r="C29" s="13">
        <f>IF(ISERROR($D$25/$D$26),0,$D$25/$D$26)</f>
        <v>0</v>
      </c>
      <c r="D29" s="13">
        <f t="shared" ref="D29:D39" si="0">$E$18</f>
        <v>0.25</v>
      </c>
      <c r="E29" s="13">
        <f>$O$15</f>
        <v>1</v>
      </c>
      <c r="F29" s="14"/>
      <c r="G29" s="14"/>
      <c r="H29" s="146"/>
      <c r="I29" s="146"/>
      <c r="J29" s="145"/>
      <c r="K29" s="145"/>
      <c r="L29" s="15"/>
      <c r="M29" s="16"/>
      <c r="N29" s="146"/>
      <c r="O29" s="146"/>
      <c r="P29" s="146"/>
      <c r="Q29" s="146"/>
      <c r="R29" s="146"/>
      <c r="S29" s="149"/>
      <c r="T29" s="149"/>
      <c r="U29" s="149"/>
      <c r="V29" s="149"/>
      <c r="W29" s="149"/>
      <c r="X29" s="150"/>
    </row>
    <row r="30" spans="2:27" ht="17.850000000000001" customHeight="1">
      <c r="B30" s="42" t="s">
        <v>33</v>
      </c>
      <c r="C30" s="13">
        <f>IF(ISERROR($E$25/$E$26),0,$E$25/$E$26)</f>
        <v>0</v>
      </c>
      <c r="D30" s="13">
        <f t="shared" si="0"/>
        <v>0.25</v>
      </c>
      <c r="E30" s="13">
        <f t="shared" ref="E30:E39" si="1">$O$15</f>
        <v>1</v>
      </c>
      <c r="F30" s="14"/>
      <c r="G30" s="14"/>
      <c r="H30" s="145"/>
      <c r="I30" s="145"/>
      <c r="J30" s="145"/>
      <c r="K30" s="145"/>
      <c r="L30" s="17"/>
      <c r="M30" s="15"/>
      <c r="N30" s="145"/>
      <c r="O30" s="145"/>
      <c r="P30" s="145"/>
      <c r="Q30" s="145"/>
      <c r="R30" s="145"/>
      <c r="S30" s="149"/>
      <c r="T30" s="149"/>
      <c r="U30" s="149"/>
      <c r="V30" s="149"/>
      <c r="W30" s="149"/>
      <c r="X30" s="150"/>
    </row>
    <row r="31" spans="2:27" ht="17.850000000000001" customHeight="1">
      <c r="B31" s="67" t="s">
        <v>34</v>
      </c>
      <c r="C31" s="69">
        <f>IF(ISERROR($F$25/$F$26),0,$F$25/$F$26)</f>
        <v>0</v>
      </c>
      <c r="D31" s="69">
        <f t="shared" si="0"/>
        <v>0.25</v>
      </c>
      <c r="E31" s="69">
        <f t="shared" si="1"/>
        <v>1</v>
      </c>
      <c r="F31" s="14"/>
      <c r="G31" s="14"/>
      <c r="H31" s="145"/>
      <c r="I31" s="145"/>
      <c r="J31" s="145"/>
      <c r="K31" s="145"/>
      <c r="L31" s="17"/>
      <c r="M31" s="15"/>
      <c r="N31" s="145"/>
      <c r="O31" s="145"/>
      <c r="P31" s="145"/>
      <c r="Q31" s="145"/>
      <c r="R31" s="145"/>
      <c r="S31" s="149"/>
      <c r="T31" s="149"/>
      <c r="U31" s="149"/>
      <c r="V31" s="149"/>
      <c r="W31" s="149"/>
      <c r="X31" s="150"/>
    </row>
    <row r="32" spans="2:27" ht="17.850000000000001" customHeight="1">
      <c r="B32" s="42" t="s">
        <v>35</v>
      </c>
      <c r="C32" s="13">
        <f>IF(ISERROR($G$25/$G$26),0,$G$25/$G$26)</f>
        <v>0</v>
      </c>
      <c r="D32" s="13">
        <f t="shared" si="0"/>
        <v>0.25</v>
      </c>
      <c r="E32" s="13">
        <f t="shared" si="1"/>
        <v>1</v>
      </c>
      <c r="F32" s="14"/>
      <c r="G32" s="14"/>
      <c r="H32" s="145"/>
      <c r="I32" s="145"/>
      <c r="J32" s="145"/>
      <c r="K32" s="145"/>
      <c r="L32" s="17"/>
      <c r="M32" s="15"/>
      <c r="N32" s="145"/>
      <c r="O32" s="145"/>
      <c r="P32" s="145"/>
      <c r="Q32" s="145"/>
      <c r="R32" s="145"/>
      <c r="S32" s="149"/>
      <c r="T32" s="149"/>
      <c r="U32" s="149"/>
      <c r="V32" s="149"/>
      <c r="W32" s="149"/>
      <c r="X32" s="150"/>
    </row>
    <row r="33" spans="2:27" ht="17.850000000000001" customHeight="1">
      <c r="B33" s="42" t="s">
        <v>36</v>
      </c>
      <c r="C33" s="13">
        <f>IF(ISERROR($J$25/$J$26),0,$J$25/$J$26)</f>
        <v>0</v>
      </c>
      <c r="D33" s="13">
        <f t="shared" si="0"/>
        <v>0.25</v>
      </c>
      <c r="E33" s="13">
        <f t="shared" si="1"/>
        <v>1</v>
      </c>
      <c r="F33" s="14"/>
      <c r="G33" s="14"/>
      <c r="H33" s="145"/>
      <c r="I33" s="145"/>
      <c r="J33" s="145"/>
      <c r="K33" s="145"/>
      <c r="L33" s="17"/>
      <c r="M33" s="15"/>
      <c r="N33" s="145"/>
      <c r="O33" s="145"/>
      <c r="P33" s="145"/>
      <c r="Q33" s="145"/>
      <c r="R33" s="145"/>
      <c r="S33" s="149"/>
      <c r="T33" s="149"/>
      <c r="U33" s="149"/>
      <c r="V33" s="149"/>
      <c r="W33" s="149"/>
      <c r="X33" s="150"/>
    </row>
    <row r="34" spans="2:27" ht="17.850000000000001" customHeight="1">
      <c r="B34" s="81" t="s">
        <v>37</v>
      </c>
      <c r="C34" s="69">
        <f>IF(ISERROR($K$25/$K$26),0,$K$25/$K$26)</f>
        <v>0.75362318840579712</v>
      </c>
      <c r="D34" s="69">
        <f t="shared" si="0"/>
        <v>0.25</v>
      </c>
      <c r="E34" s="69">
        <f t="shared" si="1"/>
        <v>1</v>
      </c>
      <c r="F34" s="14"/>
      <c r="G34" s="14"/>
      <c r="H34" s="145"/>
      <c r="I34" s="145"/>
      <c r="J34" s="145"/>
      <c r="K34" s="145"/>
      <c r="L34" s="17"/>
      <c r="M34" s="15"/>
      <c r="N34" s="145"/>
      <c r="O34" s="145"/>
      <c r="P34" s="145"/>
      <c r="Q34" s="145"/>
      <c r="R34" s="145"/>
      <c r="S34" s="149"/>
      <c r="T34" s="149"/>
      <c r="U34" s="149"/>
      <c r="V34" s="149"/>
      <c r="W34" s="149"/>
      <c r="X34" s="150"/>
    </row>
    <row r="35" spans="2:27" ht="17.850000000000001" customHeight="1">
      <c r="B35" s="42" t="s">
        <v>38</v>
      </c>
      <c r="C35" s="13">
        <f>IF(ISERROR($N$25/$N$26),0,$N$25/$N$26)</f>
        <v>0</v>
      </c>
      <c r="D35" s="13">
        <f t="shared" si="0"/>
        <v>0.25</v>
      </c>
      <c r="E35" s="13">
        <f t="shared" si="1"/>
        <v>1</v>
      </c>
      <c r="F35" s="14"/>
      <c r="G35" s="14"/>
      <c r="H35" s="145"/>
      <c r="I35" s="145"/>
      <c r="J35" s="145"/>
      <c r="K35" s="145"/>
      <c r="L35" s="17"/>
      <c r="M35" s="15"/>
      <c r="N35" s="145"/>
      <c r="O35" s="145"/>
      <c r="P35" s="145"/>
      <c r="Q35" s="145"/>
      <c r="R35" s="145"/>
      <c r="S35" s="149"/>
      <c r="T35" s="149"/>
      <c r="U35" s="149"/>
      <c r="V35" s="149"/>
      <c r="W35" s="149"/>
      <c r="X35" s="150"/>
    </row>
    <row r="36" spans="2:27" ht="17.850000000000001" customHeight="1">
      <c r="B36" s="42" t="s">
        <v>39</v>
      </c>
      <c r="C36" s="13">
        <f>IF(ISERROR($O$25/$O$26),0,$O$25/$O$26)</f>
        <v>0</v>
      </c>
      <c r="D36" s="13">
        <f t="shared" si="0"/>
        <v>0.25</v>
      </c>
      <c r="E36" s="13">
        <f t="shared" si="1"/>
        <v>1</v>
      </c>
      <c r="F36" s="14"/>
      <c r="G36" s="14"/>
      <c r="H36" s="145"/>
      <c r="I36" s="145"/>
      <c r="J36" s="145"/>
      <c r="K36" s="145"/>
      <c r="L36" s="17"/>
      <c r="M36" s="15"/>
      <c r="N36" s="145"/>
      <c r="O36" s="145"/>
      <c r="P36" s="145"/>
      <c r="Q36" s="145"/>
      <c r="R36" s="145"/>
      <c r="S36" s="149"/>
      <c r="T36" s="149"/>
      <c r="U36" s="149"/>
      <c r="V36" s="149"/>
      <c r="W36" s="149"/>
      <c r="X36" s="150"/>
    </row>
    <row r="37" spans="2:27" ht="17.850000000000001" customHeight="1">
      <c r="B37" s="109" t="s">
        <v>40</v>
      </c>
      <c r="C37" s="69">
        <f>IF(ISERROR($Q$25/$Q$26),0,$Q$25/$Q$26)</f>
        <v>0.44927536231884058</v>
      </c>
      <c r="D37" s="69">
        <f t="shared" si="0"/>
        <v>0.25</v>
      </c>
      <c r="E37" s="69">
        <f t="shared" si="1"/>
        <v>1</v>
      </c>
      <c r="F37" s="14"/>
      <c r="G37" s="14"/>
      <c r="H37" s="145"/>
      <c r="I37" s="145"/>
      <c r="J37" s="145"/>
      <c r="K37" s="145"/>
      <c r="L37" s="17"/>
      <c r="M37" s="15"/>
      <c r="N37" s="145"/>
      <c r="O37" s="145"/>
      <c r="P37" s="145"/>
      <c r="Q37" s="145"/>
      <c r="R37" s="145"/>
      <c r="S37" s="149"/>
      <c r="T37" s="149"/>
      <c r="U37" s="149"/>
      <c r="V37" s="149"/>
      <c r="W37" s="149"/>
      <c r="X37" s="150"/>
    </row>
    <row r="38" spans="2:27" ht="17.850000000000001" customHeight="1">
      <c r="B38" s="42" t="s">
        <v>41</v>
      </c>
      <c r="C38" s="13">
        <f>IF(ISERROR($T$25/$T$26),0,$T$25/$T$26)</f>
        <v>0</v>
      </c>
      <c r="D38" s="13">
        <f t="shared" si="0"/>
        <v>0.25</v>
      </c>
      <c r="E38" s="13">
        <f t="shared" si="1"/>
        <v>1</v>
      </c>
      <c r="F38" s="14"/>
      <c r="G38" s="14"/>
      <c r="H38" s="145"/>
      <c r="I38" s="145"/>
      <c r="J38" s="145"/>
      <c r="K38" s="145"/>
      <c r="L38" s="17"/>
      <c r="M38" s="15"/>
      <c r="N38" s="145"/>
      <c r="O38" s="145"/>
      <c r="P38" s="145"/>
      <c r="Q38" s="145"/>
      <c r="R38" s="145"/>
      <c r="S38" s="149"/>
      <c r="T38" s="149"/>
      <c r="U38" s="149"/>
      <c r="V38" s="149"/>
      <c r="W38" s="149"/>
      <c r="X38" s="150"/>
    </row>
    <row r="39" spans="2:27" ht="17.850000000000001" customHeight="1">
      <c r="B39" s="42" t="s">
        <v>42</v>
      </c>
      <c r="C39" s="13">
        <f>IF(ISERROR($V$25/$V$26),0,$V$25/$V$26)</f>
        <v>0</v>
      </c>
      <c r="D39" s="13">
        <f t="shared" si="0"/>
        <v>0.25</v>
      </c>
      <c r="E39" s="13">
        <f t="shared" si="1"/>
        <v>1</v>
      </c>
      <c r="F39" s="14"/>
      <c r="G39" s="14"/>
      <c r="H39" s="145"/>
      <c r="I39" s="145"/>
      <c r="J39" s="145"/>
      <c r="K39" s="145"/>
      <c r="L39" s="17"/>
      <c r="M39" s="15"/>
      <c r="N39" s="145"/>
      <c r="O39" s="145"/>
      <c r="P39" s="145"/>
      <c r="Q39" s="145"/>
      <c r="R39" s="145"/>
      <c r="S39" s="149"/>
      <c r="T39" s="149"/>
      <c r="U39" s="149"/>
      <c r="V39" s="149"/>
      <c r="W39" s="149"/>
      <c r="X39" s="150"/>
    </row>
    <row r="40" spans="2:27" ht="17.850000000000001" customHeight="1">
      <c r="B40" s="49" t="s">
        <v>43</v>
      </c>
      <c r="C40" s="13">
        <f>IF(ISERROR($X$25/$X$26),0,$X$25/$X$26)</f>
        <v>0</v>
      </c>
      <c r="D40" s="13">
        <v>0</v>
      </c>
      <c r="E40" s="13">
        <f>$O$15</f>
        <v>1</v>
      </c>
      <c r="F40" s="18"/>
      <c r="G40" s="18"/>
      <c r="H40" s="138"/>
      <c r="I40" s="138"/>
      <c r="J40" s="138"/>
      <c r="K40" s="138"/>
      <c r="L40" s="19"/>
      <c r="M40" s="20"/>
      <c r="N40" s="138"/>
      <c r="O40" s="138"/>
      <c r="P40" s="138"/>
      <c r="Q40" s="138"/>
      <c r="R40" s="138"/>
      <c r="S40" s="151"/>
      <c r="T40" s="151"/>
      <c r="U40" s="151"/>
      <c r="V40" s="151"/>
      <c r="W40" s="151"/>
      <c r="X40" s="152"/>
    </row>
    <row r="41" spans="2:27" ht="8.4499999999999993" customHeight="1">
      <c r="B41" s="21"/>
      <c r="C41" s="12"/>
      <c r="D41" s="12"/>
      <c r="E41" s="12"/>
      <c r="F41" s="12"/>
      <c r="G41" s="12"/>
      <c r="H41" s="12"/>
      <c r="I41" s="12"/>
      <c r="J41" s="12"/>
      <c r="K41" s="12"/>
      <c r="L41" s="12"/>
      <c r="M41" s="12"/>
      <c r="N41" s="12"/>
      <c r="O41" s="12"/>
      <c r="P41" s="12"/>
      <c r="Q41" s="12"/>
      <c r="R41" s="12"/>
      <c r="S41" s="12"/>
      <c r="T41" s="12"/>
      <c r="U41" s="12"/>
      <c r="V41" s="12"/>
      <c r="W41" s="12"/>
      <c r="X41" s="22"/>
    </row>
    <row r="42" spans="2:27" ht="15.75" customHeight="1">
      <c r="B42" s="139" t="s">
        <v>70</v>
      </c>
      <c r="C42" s="140"/>
      <c r="D42" s="140"/>
      <c r="E42" s="140"/>
      <c r="F42" s="140"/>
      <c r="G42" s="140"/>
      <c r="H42" s="140"/>
      <c r="I42" s="140"/>
      <c r="J42" s="140"/>
      <c r="K42" s="140"/>
      <c r="L42" s="140"/>
      <c r="M42" s="140"/>
      <c r="N42" s="140"/>
      <c r="O42" s="140"/>
      <c r="P42" s="140"/>
      <c r="Q42" s="140"/>
      <c r="R42" s="140"/>
      <c r="S42" s="140"/>
      <c r="T42" s="140"/>
      <c r="U42" s="140"/>
      <c r="V42" s="140"/>
      <c r="W42" s="140"/>
      <c r="X42" s="141"/>
      <c r="Z42" s="23"/>
    </row>
    <row r="43" spans="2:27" ht="81.75" customHeight="1">
      <c r="B43" s="229" t="s">
        <v>179</v>
      </c>
      <c r="C43" s="230"/>
      <c r="D43" s="230"/>
      <c r="E43" s="230"/>
      <c r="F43" s="230"/>
      <c r="G43" s="230"/>
      <c r="H43" s="230"/>
      <c r="I43" s="230"/>
      <c r="J43" s="230"/>
      <c r="K43" s="230"/>
      <c r="L43" s="230"/>
      <c r="M43" s="230"/>
      <c r="N43" s="230"/>
      <c r="O43" s="230"/>
      <c r="P43" s="230"/>
      <c r="Q43" s="230"/>
      <c r="R43" s="230"/>
      <c r="S43" s="230"/>
      <c r="T43" s="230"/>
      <c r="U43" s="230"/>
      <c r="V43" s="230"/>
      <c r="W43" s="230"/>
      <c r="X43" s="231"/>
      <c r="Y43" s="24"/>
      <c r="Z43" s="24"/>
      <c r="AA43" s="24"/>
    </row>
    <row r="44" spans="2:27" ht="8.4499999999999993" customHeight="1">
      <c r="B44" s="21"/>
      <c r="C44" s="12"/>
      <c r="D44" s="12"/>
      <c r="E44" s="12"/>
      <c r="F44" s="12"/>
      <c r="G44" s="131"/>
      <c r="H44" s="131"/>
      <c r="I44" s="131"/>
      <c r="J44" s="131"/>
      <c r="K44" s="131"/>
      <c r="L44" s="131"/>
      <c r="M44" s="12"/>
      <c r="N44" s="12"/>
      <c r="O44" s="12"/>
      <c r="P44" s="12"/>
      <c r="Q44" s="12"/>
      <c r="R44" s="12"/>
      <c r="S44" s="12"/>
      <c r="T44" s="12"/>
      <c r="U44" s="12"/>
      <c r="V44" s="12"/>
      <c r="W44" s="12"/>
      <c r="X44" s="22"/>
      <c r="Y44" s="25"/>
      <c r="Z44" s="26"/>
      <c r="AA44" s="27"/>
    </row>
    <row r="45" spans="2:27" ht="12.75">
      <c r="B45" s="132" t="s">
        <v>44</v>
      </c>
      <c r="C45" s="133"/>
      <c r="D45" s="133"/>
      <c r="E45" s="133"/>
      <c r="F45" s="133"/>
      <c r="G45" s="133"/>
      <c r="H45" s="133"/>
      <c r="I45" s="14"/>
      <c r="J45" s="28" t="s">
        <v>45</v>
      </c>
      <c r="K45" s="14"/>
      <c r="L45" s="227" t="s">
        <v>76</v>
      </c>
      <c r="M45" s="228"/>
      <c r="N45" s="14"/>
      <c r="O45" s="16" t="s">
        <v>46</v>
      </c>
      <c r="P45" s="14"/>
      <c r="Q45" s="136"/>
      <c r="R45" s="137"/>
      <c r="S45" s="14"/>
      <c r="T45" s="14"/>
      <c r="U45" s="14"/>
      <c r="V45" s="14"/>
      <c r="W45" s="14"/>
      <c r="X45" s="29"/>
      <c r="Y45" s="25"/>
      <c r="Z45" s="26"/>
      <c r="AA45" s="27"/>
    </row>
    <row r="46" spans="2:27" ht="8.4499999999999993" customHeight="1">
      <c r="B46" s="30"/>
      <c r="C46" s="14"/>
      <c r="D46" s="14"/>
      <c r="E46" s="14"/>
      <c r="F46" s="14"/>
      <c r="G46" s="14"/>
      <c r="H46" s="14"/>
      <c r="I46" s="126"/>
      <c r="J46" s="126"/>
      <c r="K46" s="126"/>
      <c r="L46" s="126"/>
      <c r="M46" s="126"/>
      <c r="N46" s="126"/>
      <c r="O46" s="126"/>
      <c r="P46" s="126"/>
      <c r="Q46" s="126"/>
      <c r="R46" s="126"/>
      <c r="S46" s="126"/>
      <c r="T46" s="126"/>
      <c r="U46" s="126"/>
      <c r="V46" s="126"/>
      <c r="W46" s="126"/>
      <c r="X46" s="127"/>
      <c r="Y46" s="25"/>
      <c r="Z46" s="26"/>
      <c r="AA46" s="27"/>
    </row>
    <row r="47" spans="2:27" ht="14.1" customHeight="1">
      <c r="B47" s="128" t="s">
        <v>57</v>
      </c>
      <c r="C47" s="129"/>
      <c r="D47" s="129"/>
      <c r="E47" s="129"/>
      <c r="F47" s="129"/>
      <c r="G47" s="129"/>
      <c r="H47" s="129"/>
      <c r="I47" s="129"/>
      <c r="J47" s="129"/>
      <c r="K47" s="129"/>
      <c r="L47" s="129"/>
      <c r="M47" s="129"/>
      <c r="N47" s="129"/>
      <c r="O47" s="129"/>
      <c r="P47" s="129"/>
      <c r="Q47" s="129"/>
      <c r="R47" s="129"/>
      <c r="S47" s="129"/>
      <c r="T47" s="129"/>
      <c r="U47" s="129"/>
      <c r="V47" s="129"/>
      <c r="W47" s="129"/>
      <c r="X47" s="130"/>
      <c r="Y47" s="25"/>
      <c r="Z47" s="26"/>
      <c r="AA47" s="27"/>
    </row>
    <row r="48" spans="2:27" ht="8.4499999999999993" customHeight="1">
      <c r="B48" s="31"/>
      <c r="C48" s="18"/>
      <c r="D48" s="18"/>
      <c r="E48" s="18"/>
      <c r="F48" s="18"/>
      <c r="G48" s="32"/>
      <c r="H48" s="18"/>
      <c r="I48" s="33"/>
      <c r="J48" s="34"/>
      <c r="K48" s="19"/>
      <c r="L48" s="18"/>
      <c r="M48" s="18"/>
      <c r="N48" s="18"/>
      <c r="O48" s="18"/>
      <c r="P48" s="18"/>
      <c r="Q48" s="18"/>
      <c r="R48" s="18"/>
      <c r="S48" s="18"/>
      <c r="T48" s="18"/>
      <c r="U48" s="18"/>
      <c r="V48" s="18"/>
      <c r="W48" s="18"/>
      <c r="X48" s="35"/>
      <c r="Y48" s="25"/>
      <c r="Z48" s="26"/>
      <c r="AA48" s="27"/>
    </row>
    <row r="49" spans="2:27" ht="13.5" customHeight="1">
      <c r="B49" s="139" t="s">
        <v>71</v>
      </c>
      <c r="C49" s="140"/>
      <c r="D49" s="140"/>
      <c r="E49" s="140"/>
      <c r="F49" s="140"/>
      <c r="G49" s="140"/>
      <c r="H49" s="140"/>
      <c r="I49" s="140"/>
      <c r="J49" s="140"/>
      <c r="K49" s="140"/>
      <c r="L49" s="140"/>
      <c r="M49" s="140"/>
      <c r="N49" s="140"/>
      <c r="O49" s="140"/>
      <c r="P49" s="140"/>
      <c r="Q49" s="140"/>
      <c r="R49" s="140"/>
      <c r="S49" s="140"/>
      <c r="T49" s="140"/>
      <c r="U49" s="140"/>
      <c r="V49" s="140"/>
      <c r="W49" s="140"/>
      <c r="X49" s="141"/>
      <c r="Y49" s="25"/>
      <c r="Z49" s="26"/>
      <c r="AA49" s="27"/>
    </row>
    <row r="50" spans="2:27" ht="127.5" customHeight="1">
      <c r="B50" s="269" t="s">
        <v>181</v>
      </c>
      <c r="C50" s="270"/>
      <c r="D50" s="270"/>
      <c r="E50" s="270"/>
      <c r="F50" s="270"/>
      <c r="G50" s="270"/>
      <c r="H50" s="270"/>
      <c r="I50" s="270"/>
      <c r="J50" s="270"/>
      <c r="K50" s="270"/>
      <c r="L50" s="270"/>
      <c r="M50" s="270"/>
      <c r="N50" s="270"/>
      <c r="O50" s="270"/>
      <c r="P50" s="270"/>
      <c r="Q50" s="270"/>
      <c r="R50" s="270"/>
      <c r="S50" s="270"/>
      <c r="T50" s="270"/>
      <c r="U50" s="270"/>
      <c r="V50" s="270"/>
      <c r="W50" s="270"/>
      <c r="X50" s="271"/>
    </row>
    <row r="51" spans="2:27" ht="13.5" customHeight="1">
      <c r="B51" s="21"/>
      <c r="C51" s="12"/>
      <c r="D51" s="12"/>
      <c r="E51" s="12"/>
      <c r="F51" s="12"/>
      <c r="G51" s="131"/>
      <c r="H51" s="131"/>
      <c r="I51" s="131"/>
      <c r="J51" s="131"/>
      <c r="K51" s="131"/>
      <c r="L51" s="131"/>
      <c r="M51" s="12"/>
      <c r="N51" s="12"/>
      <c r="O51" s="12"/>
      <c r="P51" s="12"/>
      <c r="Q51" s="12"/>
      <c r="R51" s="12"/>
      <c r="S51" s="12"/>
      <c r="T51" s="12"/>
      <c r="U51" s="12"/>
      <c r="V51" s="12"/>
      <c r="W51" s="12"/>
      <c r="X51" s="22"/>
    </row>
    <row r="52" spans="2:27" ht="13.5" customHeight="1">
      <c r="B52" s="132" t="s">
        <v>44</v>
      </c>
      <c r="C52" s="133"/>
      <c r="D52" s="133"/>
      <c r="E52" s="133"/>
      <c r="F52" s="133"/>
      <c r="G52" s="133"/>
      <c r="H52" s="133"/>
      <c r="I52" s="14"/>
      <c r="J52" s="28" t="s">
        <v>45</v>
      </c>
      <c r="K52" s="14"/>
      <c r="L52" s="134" t="s">
        <v>76</v>
      </c>
      <c r="M52" s="135"/>
      <c r="N52" s="14"/>
      <c r="O52" s="16" t="s">
        <v>46</v>
      </c>
      <c r="P52" s="14"/>
      <c r="Q52" s="136"/>
      <c r="R52" s="137"/>
      <c r="S52" s="14"/>
      <c r="T52" s="14"/>
      <c r="U52" s="14"/>
      <c r="V52" s="14"/>
      <c r="W52" s="14"/>
      <c r="X52" s="29"/>
    </row>
    <row r="53" spans="2:27" ht="13.5" customHeight="1">
      <c r="B53" s="30"/>
      <c r="C53" s="14"/>
      <c r="D53" s="14"/>
      <c r="E53" s="14"/>
      <c r="F53" s="14"/>
      <c r="G53" s="14"/>
      <c r="H53" s="14"/>
      <c r="I53" s="126"/>
      <c r="J53" s="126"/>
      <c r="K53" s="126"/>
      <c r="L53" s="126"/>
      <c r="M53" s="126"/>
      <c r="N53" s="126"/>
      <c r="O53" s="126"/>
      <c r="P53" s="126"/>
      <c r="Q53" s="126"/>
      <c r="R53" s="126"/>
      <c r="S53" s="126"/>
      <c r="T53" s="126"/>
      <c r="U53" s="126"/>
      <c r="V53" s="126"/>
      <c r="W53" s="126"/>
      <c r="X53" s="127"/>
    </row>
    <row r="54" spans="2:27" ht="27.75" customHeight="1">
      <c r="B54" s="128" t="s">
        <v>171</v>
      </c>
      <c r="C54" s="129"/>
      <c r="D54" s="129"/>
      <c r="E54" s="129"/>
      <c r="F54" s="129"/>
      <c r="G54" s="129"/>
      <c r="H54" s="129"/>
      <c r="I54" s="129"/>
      <c r="J54" s="129"/>
      <c r="K54" s="129"/>
      <c r="L54" s="129"/>
      <c r="M54" s="129"/>
      <c r="N54" s="129"/>
      <c r="O54" s="129"/>
      <c r="P54" s="129"/>
      <c r="Q54" s="129"/>
      <c r="R54" s="129"/>
      <c r="S54" s="129"/>
      <c r="T54" s="129"/>
      <c r="U54" s="129"/>
      <c r="V54" s="129"/>
      <c r="W54" s="129"/>
      <c r="X54" s="130"/>
    </row>
    <row r="55" spans="2:27" ht="13.5" customHeight="1">
      <c r="B55" s="31"/>
      <c r="C55" s="18"/>
      <c r="D55" s="18"/>
      <c r="E55" s="18"/>
      <c r="F55" s="18"/>
      <c r="G55" s="32"/>
      <c r="H55" s="18"/>
      <c r="I55" s="33"/>
      <c r="J55" s="34"/>
      <c r="K55" s="19"/>
      <c r="L55" s="18"/>
      <c r="M55" s="18"/>
      <c r="N55" s="18"/>
      <c r="O55" s="18"/>
      <c r="P55" s="18"/>
      <c r="Q55" s="18"/>
      <c r="R55" s="18"/>
      <c r="S55" s="18"/>
      <c r="T55" s="18"/>
      <c r="U55" s="18"/>
      <c r="V55" s="18"/>
      <c r="W55" s="18"/>
      <c r="X55" s="35"/>
    </row>
    <row r="56" spans="2:27" ht="13.5" customHeight="1">
      <c r="B56" s="139" t="s">
        <v>72</v>
      </c>
      <c r="C56" s="140"/>
      <c r="D56" s="140"/>
      <c r="E56" s="140"/>
      <c r="F56" s="140"/>
      <c r="G56" s="140"/>
      <c r="H56" s="140"/>
      <c r="I56" s="140"/>
      <c r="J56" s="140"/>
      <c r="K56" s="140"/>
      <c r="L56" s="140"/>
      <c r="M56" s="140"/>
      <c r="N56" s="140"/>
      <c r="O56" s="140"/>
      <c r="P56" s="140"/>
      <c r="Q56" s="140"/>
      <c r="R56" s="140"/>
      <c r="S56" s="140"/>
      <c r="T56" s="140"/>
      <c r="U56" s="140"/>
      <c r="V56" s="140"/>
      <c r="W56" s="140"/>
      <c r="X56" s="141"/>
    </row>
    <row r="57" spans="2:27" ht="93" customHeight="1">
      <c r="B57" s="252" t="s">
        <v>191</v>
      </c>
      <c r="C57" s="253"/>
      <c r="D57" s="253"/>
      <c r="E57" s="253"/>
      <c r="F57" s="253"/>
      <c r="G57" s="253"/>
      <c r="H57" s="253"/>
      <c r="I57" s="253"/>
      <c r="J57" s="253"/>
      <c r="K57" s="253"/>
      <c r="L57" s="253"/>
      <c r="M57" s="253"/>
      <c r="N57" s="253"/>
      <c r="O57" s="253"/>
      <c r="P57" s="253"/>
      <c r="Q57" s="253"/>
      <c r="R57" s="253"/>
      <c r="S57" s="253"/>
      <c r="T57" s="253"/>
      <c r="U57" s="253"/>
      <c r="V57" s="253"/>
      <c r="W57" s="253"/>
      <c r="X57" s="254"/>
    </row>
    <row r="58" spans="2:27" ht="13.5" customHeight="1">
      <c r="B58" s="21"/>
      <c r="C58" s="12"/>
      <c r="D58" s="12"/>
      <c r="E58" s="12"/>
      <c r="F58" s="12"/>
      <c r="G58" s="131"/>
      <c r="H58" s="131"/>
      <c r="I58" s="131"/>
      <c r="J58" s="131"/>
      <c r="K58" s="131"/>
      <c r="L58" s="131"/>
      <c r="M58" s="12"/>
      <c r="N58" s="12"/>
      <c r="O58" s="12"/>
      <c r="P58" s="12"/>
      <c r="Q58" s="12"/>
      <c r="R58" s="12"/>
      <c r="S58" s="12"/>
      <c r="T58" s="12"/>
      <c r="U58" s="12"/>
      <c r="V58" s="12"/>
      <c r="W58" s="12"/>
      <c r="X58" s="22"/>
    </row>
    <row r="59" spans="2:27" ht="13.5" customHeight="1">
      <c r="B59" s="132" t="s">
        <v>44</v>
      </c>
      <c r="C59" s="133"/>
      <c r="D59" s="133"/>
      <c r="E59" s="133"/>
      <c r="F59" s="133"/>
      <c r="G59" s="133"/>
      <c r="H59" s="133"/>
      <c r="I59" s="14"/>
      <c r="J59" s="28" t="s">
        <v>45</v>
      </c>
      <c r="K59" s="14"/>
      <c r="L59" s="134" t="s">
        <v>76</v>
      </c>
      <c r="M59" s="135"/>
      <c r="N59" s="14"/>
      <c r="O59" s="16" t="s">
        <v>46</v>
      </c>
      <c r="P59" s="14"/>
      <c r="Q59" s="136"/>
      <c r="R59" s="137"/>
      <c r="S59" s="14"/>
      <c r="T59" s="14"/>
      <c r="U59" s="14"/>
      <c r="V59" s="14"/>
      <c r="W59" s="14"/>
      <c r="X59" s="29"/>
    </row>
    <row r="60" spans="2:27" ht="13.5" customHeight="1">
      <c r="B60" s="30"/>
      <c r="C60" s="14"/>
      <c r="D60" s="14"/>
      <c r="E60" s="14"/>
      <c r="F60" s="14"/>
      <c r="G60" s="14"/>
      <c r="H60" s="14"/>
      <c r="I60" s="126"/>
      <c r="J60" s="126"/>
      <c r="K60" s="126"/>
      <c r="L60" s="126"/>
      <c r="M60" s="126"/>
      <c r="N60" s="126"/>
      <c r="O60" s="126"/>
      <c r="P60" s="126"/>
      <c r="Q60" s="126"/>
      <c r="R60" s="126"/>
      <c r="S60" s="126"/>
      <c r="T60" s="126"/>
      <c r="U60" s="126"/>
      <c r="V60" s="126"/>
      <c r="W60" s="126"/>
      <c r="X60" s="127"/>
    </row>
    <row r="61" spans="2:27" ht="13.5" customHeight="1">
      <c r="B61" s="128" t="s">
        <v>57</v>
      </c>
      <c r="C61" s="129"/>
      <c r="D61" s="129"/>
      <c r="E61" s="129"/>
      <c r="F61" s="129"/>
      <c r="G61" s="129"/>
      <c r="H61" s="129"/>
      <c r="I61" s="129"/>
      <c r="J61" s="129"/>
      <c r="K61" s="129"/>
      <c r="L61" s="129"/>
      <c r="M61" s="129"/>
      <c r="N61" s="129"/>
      <c r="O61" s="129"/>
      <c r="P61" s="129"/>
      <c r="Q61" s="129"/>
      <c r="R61" s="129"/>
      <c r="S61" s="129"/>
      <c r="T61" s="129"/>
      <c r="U61" s="129"/>
      <c r="V61" s="129"/>
      <c r="W61" s="129"/>
      <c r="X61" s="130"/>
    </row>
    <row r="62" spans="2:27" ht="13.5" customHeight="1">
      <c r="B62" s="31"/>
      <c r="C62" s="18"/>
      <c r="D62" s="18"/>
      <c r="E62" s="18"/>
      <c r="F62" s="18"/>
      <c r="G62" s="32"/>
      <c r="H62" s="18"/>
      <c r="I62" s="33"/>
      <c r="J62" s="34"/>
      <c r="K62" s="19"/>
      <c r="L62" s="18"/>
      <c r="M62" s="18"/>
      <c r="N62" s="18"/>
      <c r="O62" s="18"/>
      <c r="P62" s="18"/>
      <c r="Q62" s="18"/>
      <c r="R62" s="18"/>
      <c r="S62" s="18"/>
      <c r="T62" s="18"/>
      <c r="U62" s="18"/>
      <c r="V62" s="18"/>
      <c r="W62" s="18"/>
      <c r="X62" s="35"/>
    </row>
    <row r="63" spans="2:27" ht="13.5" customHeight="1">
      <c r="B63" s="139" t="s">
        <v>73</v>
      </c>
      <c r="C63" s="140"/>
      <c r="D63" s="140"/>
      <c r="E63" s="140"/>
      <c r="F63" s="140"/>
      <c r="G63" s="140"/>
      <c r="H63" s="140"/>
      <c r="I63" s="140"/>
      <c r="J63" s="140"/>
      <c r="K63" s="140"/>
      <c r="L63" s="140"/>
      <c r="M63" s="140"/>
      <c r="N63" s="140"/>
      <c r="O63" s="140"/>
      <c r="P63" s="140"/>
      <c r="Q63" s="140"/>
      <c r="R63" s="140"/>
      <c r="S63" s="140"/>
      <c r="T63" s="140"/>
      <c r="U63" s="140"/>
      <c r="V63" s="140"/>
      <c r="W63" s="140"/>
      <c r="X63" s="141"/>
    </row>
    <row r="64" spans="2:27" ht="62.25" customHeight="1">
      <c r="B64" s="252"/>
      <c r="C64" s="253"/>
      <c r="D64" s="253"/>
      <c r="E64" s="253"/>
      <c r="F64" s="253"/>
      <c r="G64" s="253"/>
      <c r="H64" s="253"/>
      <c r="I64" s="253"/>
      <c r="J64" s="253"/>
      <c r="K64" s="253"/>
      <c r="L64" s="253"/>
      <c r="M64" s="253"/>
      <c r="N64" s="253"/>
      <c r="O64" s="253"/>
      <c r="P64" s="253"/>
      <c r="Q64" s="253"/>
      <c r="R64" s="253"/>
      <c r="S64" s="253"/>
      <c r="T64" s="253"/>
      <c r="U64" s="253"/>
      <c r="V64" s="253"/>
      <c r="W64" s="253"/>
      <c r="X64" s="254"/>
    </row>
    <row r="65" spans="2:24" ht="13.5" customHeight="1">
      <c r="B65" s="21"/>
      <c r="C65" s="12"/>
      <c r="D65" s="12"/>
      <c r="E65" s="12"/>
      <c r="F65" s="12"/>
      <c r="G65" s="131"/>
      <c r="H65" s="131"/>
      <c r="I65" s="131"/>
      <c r="J65" s="131"/>
      <c r="K65" s="131"/>
      <c r="L65" s="131"/>
      <c r="M65" s="12"/>
      <c r="N65" s="12"/>
      <c r="O65" s="12"/>
      <c r="P65" s="12"/>
      <c r="Q65" s="12"/>
      <c r="R65" s="12"/>
      <c r="S65" s="12"/>
      <c r="T65" s="12"/>
      <c r="U65" s="12"/>
      <c r="V65" s="12"/>
      <c r="W65" s="12"/>
      <c r="X65" s="22"/>
    </row>
    <row r="66" spans="2:24" ht="13.5" customHeight="1">
      <c r="B66" s="132" t="s">
        <v>44</v>
      </c>
      <c r="C66" s="133"/>
      <c r="D66" s="133"/>
      <c r="E66" s="133"/>
      <c r="F66" s="133"/>
      <c r="G66" s="133"/>
      <c r="H66" s="133"/>
      <c r="I66" s="14"/>
      <c r="J66" s="28" t="s">
        <v>45</v>
      </c>
      <c r="K66" s="14"/>
      <c r="L66" s="134"/>
      <c r="M66" s="135"/>
      <c r="N66" s="14"/>
      <c r="O66" s="16" t="s">
        <v>46</v>
      </c>
      <c r="P66" s="14"/>
      <c r="Q66" s="136" t="s">
        <v>76</v>
      </c>
      <c r="R66" s="137"/>
      <c r="S66" s="14"/>
      <c r="T66" s="14"/>
      <c r="U66" s="14"/>
      <c r="V66" s="14"/>
      <c r="W66" s="14"/>
      <c r="X66" s="29"/>
    </row>
    <row r="67" spans="2:24" ht="13.5" customHeight="1">
      <c r="B67" s="30"/>
      <c r="C67" s="14"/>
      <c r="D67" s="14"/>
      <c r="E67" s="14"/>
      <c r="F67" s="14"/>
      <c r="G67" s="14"/>
      <c r="H67" s="14"/>
      <c r="I67" s="126"/>
      <c r="J67" s="126"/>
      <c r="K67" s="126"/>
      <c r="L67" s="126"/>
      <c r="M67" s="126"/>
      <c r="N67" s="126"/>
      <c r="O67" s="126"/>
      <c r="P67" s="126"/>
      <c r="Q67" s="126"/>
      <c r="R67" s="126"/>
      <c r="S67" s="126"/>
      <c r="T67" s="126"/>
      <c r="U67" s="126"/>
      <c r="V67" s="126"/>
      <c r="W67" s="126"/>
      <c r="X67" s="127"/>
    </row>
    <row r="68" spans="2:24" ht="13.5" customHeight="1">
      <c r="B68" s="128" t="s">
        <v>172</v>
      </c>
      <c r="C68" s="129"/>
      <c r="D68" s="129"/>
      <c r="E68" s="129"/>
      <c r="F68" s="129"/>
      <c r="G68" s="129"/>
      <c r="H68" s="129"/>
      <c r="I68" s="129"/>
      <c r="J68" s="129"/>
      <c r="K68" s="129"/>
      <c r="L68" s="129"/>
      <c r="M68" s="129"/>
      <c r="N68" s="129"/>
      <c r="O68" s="129"/>
      <c r="P68" s="129"/>
      <c r="Q68" s="129"/>
      <c r="R68" s="129"/>
      <c r="S68" s="129"/>
      <c r="T68" s="129"/>
      <c r="U68" s="129"/>
      <c r="V68" s="129"/>
      <c r="W68" s="129"/>
      <c r="X68" s="130"/>
    </row>
    <row r="69" spans="2:24" ht="60.75" customHeight="1">
      <c r="B69" s="255"/>
      <c r="C69" s="256"/>
      <c r="D69" s="256"/>
      <c r="E69" s="256"/>
      <c r="F69" s="256"/>
      <c r="G69" s="256"/>
      <c r="H69" s="256"/>
      <c r="I69" s="256"/>
      <c r="J69" s="256"/>
      <c r="K69" s="256"/>
      <c r="L69" s="256"/>
      <c r="M69" s="256"/>
      <c r="N69" s="256"/>
      <c r="O69" s="256"/>
      <c r="P69" s="256"/>
      <c r="Q69" s="256"/>
      <c r="R69" s="256"/>
      <c r="S69" s="256"/>
      <c r="T69" s="256"/>
      <c r="U69" s="256"/>
      <c r="V69" s="256"/>
      <c r="W69" s="256"/>
      <c r="X69" s="257"/>
    </row>
  </sheetData>
  <sheetProtection selectLockedCells="1" selectUnlockedCells="1"/>
  <mergeCells count="164">
    <mergeCell ref="B66:H66"/>
    <mergeCell ref="L66:M66"/>
    <mergeCell ref="Q66:R66"/>
    <mergeCell ref="I67:X67"/>
    <mergeCell ref="B68:X68"/>
    <mergeCell ref="G13:I14"/>
    <mergeCell ref="J13:J14"/>
    <mergeCell ref="G15:I15"/>
    <mergeCell ref="I60:X60"/>
    <mergeCell ref="B61:X61"/>
    <mergeCell ref="B63:X63"/>
    <mergeCell ref="B64:X64"/>
    <mergeCell ref="G65:H65"/>
    <mergeCell ref="I65:J65"/>
    <mergeCell ref="K65:L65"/>
    <mergeCell ref="G58:H58"/>
    <mergeCell ref="I58:J58"/>
    <mergeCell ref="K58:L58"/>
    <mergeCell ref="B59:H59"/>
    <mergeCell ref="L59:M59"/>
    <mergeCell ref="Q59:R59"/>
    <mergeCell ref="B52:H52"/>
    <mergeCell ref="L52:M52"/>
    <mergeCell ref="Q52:R52"/>
    <mergeCell ref="I53:X53"/>
    <mergeCell ref="B54:X54"/>
    <mergeCell ref="B56:X56"/>
    <mergeCell ref="I46:X46"/>
    <mergeCell ref="B47:X47"/>
    <mergeCell ref="B49:X49"/>
    <mergeCell ref="B50:X50"/>
    <mergeCell ref="G51:H51"/>
    <mergeCell ref="I51:J51"/>
    <mergeCell ref="K51:L51"/>
    <mergeCell ref="G44:H44"/>
    <mergeCell ref="I44:J44"/>
    <mergeCell ref="K44:L44"/>
    <mergeCell ref="B45:H45"/>
    <mergeCell ref="L45:M45"/>
    <mergeCell ref="Q45:R45"/>
    <mergeCell ref="H40:I40"/>
    <mergeCell ref="J40:K40"/>
    <mergeCell ref="N40:O40"/>
    <mergeCell ref="P40:R40"/>
    <mergeCell ref="B42:X42"/>
    <mergeCell ref="B43:X43"/>
    <mergeCell ref="H38:I38"/>
    <mergeCell ref="J38:K38"/>
    <mergeCell ref="N38:O38"/>
    <mergeCell ref="P38:R38"/>
    <mergeCell ref="H39:I39"/>
    <mergeCell ref="J39:K39"/>
    <mergeCell ref="N39:O39"/>
    <mergeCell ref="P39:R39"/>
    <mergeCell ref="H36:I36"/>
    <mergeCell ref="J36:K36"/>
    <mergeCell ref="N36:O36"/>
    <mergeCell ref="P36:R36"/>
    <mergeCell ref="H37:I37"/>
    <mergeCell ref="J37:K37"/>
    <mergeCell ref="N37:O37"/>
    <mergeCell ref="P37:R37"/>
    <mergeCell ref="H35:I35"/>
    <mergeCell ref="J35:K35"/>
    <mergeCell ref="N35:O35"/>
    <mergeCell ref="P35:R35"/>
    <mergeCell ref="H32:I32"/>
    <mergeCell ref="J32:K32"/>
    <mergeCell ref="N32:O32"/>
    <mergeCell ref="P32:R32"/>
    <mergeCell ref="H33:I33"/>
    <mergeCell ref="J33:K33"/>
    <mergeCell ref="N33:O33"/>
    <mergeCell ref="P33:R33"/>
    <mergeCell ref="H31:I31"/>
    <mergeCell ref="J31:K31"/>
    <mergeCell ref="N31:O31"/>
    <mergeCell ref="P31:R31"/>
    <mergeCell ref="V26:W26"/>
    <mergeCell ref="B27:X27"/>
    <mergeCell ref="H28:I29"/>
    <mergeCell ref="J28:M28"/>
    <mergeCell ref="N28:O29"/>
    <mergeCell ref="P28:R29"/>
    <mergeCell ref="S28:X28"/>
    <mergeCell ref="J29:K29"/>
    <mergeCell ref="S29:X40"/>
    <mergeCell ref="H30:I30"/>
    <mergeCell ref="B26:C26"/>
    <mergeCell ref="G26:I26"/>
    <mergeCell ref="K26:M26"/>
    <mergeCell ref="O26:P26"/>
    <mergeCell ref="Q26:S26"/>
    <mergeCell ref="T26:U26"/>
    <mergeCell ref="H34:I34"/>
    <mergeCell ref="J34:K34"/>
    <mergeCell ref="N34:O34"/>
    <mergeCell ref="P34:R34"/>
    <mergeCell ref="B25:C25"/>
    <mergeCell ref="G25:I25"/>
    <mergeCell ref="K25:M25"/>
    <mergeCell ref="O25:P25"/>
    <mergeCell ref="Q25:S25"/>
    <mergeCell ref="T25:U25"/>
    <mergeCell ref="V25:W25"/>
    <mergeCell ref="J30:K30"/>
    <mergeCell ref="N30:O30"/>
    <mergeCell ref="P30:R30"/>
    <mergeCell ref="B21:X21"/>
    <mergeCell ref="B22:X22"/>
    <mergeCell ref="B23:X23"/>
    <mergeCell ref="B24:C24"/>
    <mergeCell ref="G24:I24"/>
    <mergeCell ref="K24:M24"/>
    <mergeCell ref="O24:P24"/>
    <mergeCell ref="Q24:S24"/>
    <mergeCell ref="T24:U24"/>
    <mergeCell ref="V24:W24"/>
    <mergeCell ref="B19:M19"/>
    <mergeCell ref="N19:X19"/>
    <mergeCell ref="B16:X16"/>
    <mergeCell ref="C17:D17"/>
    <mergeCell ref="E17:F17"/>
    <mergeCell ref="G17:L17"/>
    <mergeCell ref="M17:R17"/>
    <mergeCell ref="S17:X17"/>
    <mergeCell ref="B20:M20"/>
    <mergeCell ref="N20:X20"/>
    <mergeCell ref="B12:X12"/>
    <mergeCell ref="B13:F14"/>
    <mergeCell ref="K13:N14"/>
    <mergeCell ref="O13:X13"/>
    <mergeCell ref="O14:R14"/>
    <mergeCell ref="S14:U14"/>
    <mergeCell ref="V14:X14"/>
    <mergeCell ref="C18:D18"/>
    <mergeCell ref="E18:F18"/>
    <mergeCell ref="G18:L18"/>
    <mergeCell ref="M18:R18"/>
    <mergeCell ref="S18:X18"/>
    <mergeCell ref="B69:X69"/>
    <mergeCell ref="B57:X57"/>
    <mergeCell ref="W5:X5"/>
    <mergeCell ref="B6:B8"/>
    <mergeCell ref="C6:R8"/>
    <mergeCell ref="S6:X8"/>
    <mergeCell ref="B9:X9"/>
    <mergeCell ref="B10:X10"/>
    <mergeCell ref="B1:B4"/>
    <mergeCell ref="C1:R1"/>
    <mergeCell ref="S1:X4"/>
    <mergeCell ref="C2:R4"/>
    <mergeCell ref="C5:D5"/>
    <mergeCell ref="E5:G5"/>
    <mergeCell ref="H5:J5"/>
    <mergeCell ref="K5:N5"/>
    <mergeCell ref="O5:R5"/>
    <mergeCell ref="S5:V5"/>
    <mergeCell ref="B15:F15"/>
    <mergeCell ref="K15:N15"/>
    <mergeCell ref="O15:R15"/>
    <mergeCell ref="S15:U15"/>
    <mergeCell ref="V15:X15"/>
    <mergeCell ref="B11:X11"/>
  </mergeCells>
  <printOptions horizontalCentered="1"/>
  <pageMargins left="0.78740157480314965" right="0.78740157480314965" top="1.4960629921259843" bottom="0.78740157480314965" header="0.31496062992125984" footer="0.31496062992125984"/>
  <pageSetup paperSize="256" scale="57" firstPageNumber="0" pageOrder="overThenDown" orientation="portrait" r:id="rId1"/>
  <headerFooter alignWithMargins="0">
    <oddHeader>&amp;L&amp;G&amp;R&amp;"Arial,Negrita"&amp;12FICHA TÉCNICA Y CONSOLIDADO DE INDICADORES DE GESTIÓN
&amp;"Arial,Normal"&amp;9FO-SGI-15
04-02-2022
V.05</oddHeader>
    <oddFooter>&amp;CCarrera 20 N° 08-02, Cod. Postal 850001,Tel. 6336339 Ext.1601, Yopal, Casanarewww.casanare.gov.co -  planeacion@casanare.gov.co</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AC69"/>
  <sheetViews>
    <sheetView topLeftCell="A57" zoomScale="108" zoomScaleNormal="100" workbookViewId="0">
      <selection activeCell="B57" sqref="B57:X57"/>
    </sheetView>
  </sheetViews>
  <sheetFormatPr baseColWidth="10" defaultColWidth="4.625" defaultRowHeight="13.5" customHeight="1"/>
  <cols>
    <col min="1" max="1" width="4.625" style="1"/>
    <col min="2" max="2" width="15.5" style="1" customWidth="1"/>
    <col min="3" max="4" width="9.625" style="1" customWidth="1"/>
    <col min="5" max="5" width="11" style="1" customWidth="1"/>
    <col min="6" max="6" width="6.625" style="1" customWidth="1"/>
    <col min="7" max="7" width="3.5" style="1" customWidth="1"/>
    <col min="8" max="8" width="2.375" style="1" customWidth="1"/>
    <col min="9" max="9" width="3.875" style="1" customWidth="1"/>
    <col min="10" max="10" width="8.5" style="1" customWidth="1"/>
    <col min="11" max="11" width="1.625" style="1" customWidth="1"/>
    <col min="12" max="12" width="2.125" style="1" customWidth="1"/>
    <col min="13" max="13" width="2.375" style="1" customWidth="1"/>
    <col min="14" max="14" width="6.125" style="1" customWidth="1"/>
    <col min="15" max="15" width="5.625" style="1" bestFit="1" customWidth="1"/>
    <col min="16" max="16" width="2" style="1" customWidth="1"/>
    <col min="17" max="17" width="1.5" style="1" customWidth="1"/>
    <col min="18" max="18" width="3.625" style="1" customWidth="1"/>
    <col min="19" max="19" width="5.375" style="1" customWidth="1"/>
    <col min="20" max="20" width="3.5" style="1" customWidth="1"/>
    <col min="21" max="24" width="5.125" style="1" customWidth="1"/>
    <col min="25" max="25" width="16.375" style="1" customWidth="1"/>
    <col min="26" max="26" width="10.625" style="1" customWidth="1"/>
    <col min="27" max="27" width="26.875" style="1" customWidth="1"/>
    <col min="28" max="28" width="14.625" style="2" customWidth="1"/>
    <col min="29" max="29" width="4.625" style="2"/>
    <col min="30" max="16384" width="4.625" style="1"/>
  </cols>
  <sheetData>
    <row r="1" spans="2:29" ht="13.5" hidden="1" customHeight="1">
      <c r="B1" s="196"/>
      <c r="C1" s="207" t="s">
        <v>58</v>
      </c>
      <c r="D1" s="207"/>
      <c r="E1" s="207"/>
      <c r="F1" s="207"/>
      <c r="G1" s="207"/>
      <c r="H1" s="207"/>
      <c r="I1" s="207"/>
      <c r="J1" s="207"/>
      <c r="K1" s="207"/>
      <c r="L1" s="207"/>
      <c r="M1" s="207"/>
      <c r="N1" s="207"/>
      <c r="O1" s="207"/>
      <c r="P1" s="207"/>
      <c r="Q1" s="207"/>
      <c r="R1" s="207"/>
      <c r="S1" s="196"/>
      <c r="T1" s="196"/>
      <c r="U1" s="196"/>
      <c r="V1" s="196"/>
      <c r="W1" s="196"/>
      <c r="X1" s="196"/>
    </row>
    <row r="2" spans="2:29" ht="13.5" hidden="1" customHeight="1">
      <c r="B2" s="196"/>
      <c r="C2" s="208" t="s">
        <v>59</v>
      </c>
      <c r="D2" s="198"/>
      <c r="E2" s="198"/>
      <c r="F2" s="198"/>
      <c r="G2" s="198"/>
      <c r="H2" s="198"/>
      <c r="I2" s="198"/>
      <c r="J2" s="198"/>
      <c r="K2" s="198"/>
      <c r="L2" s="198"/>
      <c r="M2" s="198"/>
      <c r="N2" s="198"/>
      <c r="O2" s="198"/>
      <c r="P2" s="198"/>
      <c r="Q2" s="198"/>
      <c r="R2" s="199"/>
      <c r="S2" s="196"/>
      <c r="T2" s="196"/>
      <c r="U2" s="196"/>
      <c r="V2" s="196"/>
      <c r="W2" s="196"/>
      <c r="X2" s="196"/>
    </row>
    <row r="3" spans="2:29" ht="13.5" hidden="1" customHeight="1">
      <c r="B3" s="196"/>
      <c r="C3" s="209"/>
      <c r="D3" s="201"/>
      <c r="E3" s="201"/>
      <c r="F3" s="201"/>
      <c r="G3" s="201"/>
      <c r="H3" s="201"/>
      <c r="I3" s="201"/>
      <c r="J3" s="201"/>
      <c r="K3" s="201"/>
      <c r="L3" s="201"/>
      <c r="M3" s="201"/>
      <c r="N3" s="201"/>
      <c r="O3" s="201"/>
      <c r="P3" s="201"/>
      <c r="Q3" s="201"/>
      <c r="R3" s="202"/>
      <c r="S3" s="196"/>
      <c r="T3" s="196"/>
      <c r="U3" s="196"/>
      <c r="V3" s="196"/>
      <c r="W3" s="196"/>
      <c r="X3" s="196"/>
    </row>
    <row r="4" spans="2:29" ht="13.5" hidden="1" customHeight="1">
      <c r="B4" s="196"/>
      <c r="C4" s="210"/>
      <c r="D4" s="204"/>
      <c r="E4" s="204"/>
      <c r="F4" s="204"/>
      <c r="G4" s="204"/>
      <c r="H4" s="204"/>
      <c r="I4" s="204"/>
      <c r="J4" s="204"/>
      <c r="K4" s="204"/>
      <c r="L4" s="204"/>
      <c r="M4" s="204"/>
      <c r="N4" s="204"/>
      <c r="O4" s="204"/>
      <c r="P4" s="204"/>
      <c r="Q4" s="204"/>
      <c r="R4" s="205"/>
      <c r="S4" s="196"/>
      <c r="T4" s="196"/>
      <c r="U4" s="196"/>
      <c r="V4" s="196"/>
      <c r="W4" s="196"/>
      <c r="X4" s="196"/>
    </row>
    <row r="5" spans="2:29" ht="14.25" hidden="1" customHeight="1">
      <c r="B5" s="43" t="s">
        <v>0</v>
      </c>
      <c r="C5" s="211" t="s">
        <v>1</v>
      </c>
      <c r="D5" s="211"/>
      <c r="E5" s="212" t="s">
        <v>2</v>
      </c>
      <c r="F5" s="212"/>
      <c r="G5" s="212"/>
      <c r="H5" s="155">
        <v>5</v>
      </c>
      <c r="I5" s="155"/>
      <c r="J5" s="155"/>
      <c r="K5" s="212" t="s">
        <v>3</v>
      </c>
      <c r="L5" s="212"/>
      <c r="M5" s="212"/>
      <c r="N5" s="212"/>
      <c r="O5" s="211">
        <v>2015</v>
      </c>
      <c r="P5" s="211"/>
      <c r="Q5" s="211"/>
      <c r="R5" s="211"/>
      <c r="S5" s="213" t="s">
        <v>4</v>
      </c>
      <c r="T5" s="214"/>
      <c r="U5" s="214"/>
      <c r="V5" s="215"/>
      <c r="W5" s="194" t="s">
        <v>5</v>
      </c>
      <c r="X5" s="195"/>
    </row>
    <row r="6" spans="2:29" ht="13.5" customHeight="1">
      <c r="B6" s="196"/>
      <c r="C6" s="197" t="s">
        <v>79</v>
      </c>
      <c r="D6" s="198"/>
      <c r="E6" s="198"/>
      <c r="F6" s="198"/>
      <c r="G6" s="198"/>
      <c r="H6" s="198"/>
      <c r="I6" s="198"/>
      <c r="J6" s="198"/>
      <c r="K6" s="198"/>
      <c r="L6" s="198"/>
      <c r="M6" s="198"/>
      <c r="N6" s="198"/>
      <c r="O6" s="198"/>
      <c r="P6" s="198"/>
      <c r="Q6" s="198"/>
      <c r="R6" s="199"/>
      <c r="S6" s="206" t="s">
        <v>116</v>
      </c>
      <c r="T6" s="206"/>
      <c r="U6" s="206"/>
      <c r="V6" s="206"/>
      <c r="W6" s="206"/>
      <c r="X6" s="206"/>
      <c r="AB6" s="1"/>
      <c r="AC6" s="1"/>
    </row>
    <row r="7" spans="2:29" ht="13.5" customHeight="1">
      <c r="B7" s="196"/>
      <c r="C7" s="200"/>
      <c r="D7" s="201"/>
      <c r="E7" s="201"/>
      <c r="F7" s="201"/>
      <c r="G7" s="201"/>
      <c r="H7" s="201"/>
      <c r="I7" s="201"/>
      <c r="J7" s="201"/>
      <c r="K7" s="201"/>
      <c r="L7" s="201"/>
      <c r="M7" s="201"/>
      <c r="N7" s="201"/>
      <c r="O7" s="201"/>
      <c r="P7" s="201"/>
      <c r="Q7" s="201"/>
      <c r="R7" s="202"/>
      <c r="S7" s="206"/>
      <c r="T7" s="206"/>
      <c r="U7" s="206"/>
      <c r="V7" s="206"/>
      <c r="W7" s="206"/>
      <c r="X7" s="206"/>
      <c r="AB7" s="1"/>
      <c r="AC7" s="1"/>
    </row>
    <row r="8" spans="2:29" ht="13.5" customHeight="1">
      <c r="B8" s="196"/>
      <c r="C8" s="203"/>
      <c r="D8" s="204"/>
      <c r="E8" s="204"/>
      <c r="F8" s="204"/>
      <c r="G8" s="204"/>
      <c r="H8" s="204"/>
      <c r="I8" s="204"/>
      <c r="J8" s="204"/>
      <c r="K8" s="204"/>
      <c r="L8" s="204"/>
      <c r="M8" s="204"/>
      <c r="N8" s="204"/>
      <c r="O8" s="204"/>
      <c r="P8" s="204"/>
      <c r="Q8" s="204"/>
      <c r="R8" s="205"/>
      <c r="S8" s="206"/>
      <c r="T8" s="206"/>
      <c r="U8" s="206"/>
      <c r="V8" s="206"/>
      <c r="W8" s="206"/>
      <c r="X8" s="206"/>
      <c r="AB8" s="1"/>
      <c r="AC8" s="1"/>
    </row>
    <row r="9" spans="2:29" ht="9" customHeight="1">
      <c r="B9" s="159"/>
      <c r="C9" s="159"/>
      <c r="D9" s="159"/>
      <c r="E9" s="159"/>
      <c r="F9" s="159"/>
      <c r="G9" s="159"/>
      <c r="H9" s="159"/>
      <c r="I9" s="159"/>
      <c r="J9" s="159"/>
      <c r="K9" s="159"/>
      <c r="L9" s="159"/>
      <c r="M9" s="159"/>
      <c r="N9" s="159"/>
      <c r="O9" s="159"/>
      <c r="P9" s="159"/>
      <c r="Q9" s="159"/>
      <c r="R9" s="159"/>
      <c r="S9" s="159"/>
      <c r="T9" s="159"/>
      <c r="U9" s="159"/>
      <c r="V9" s="159"/>
      <c r="W9" s="159"/>
      <c r="X9" s="159"/>
    </row>
    <row r="10" spans="2:29" ht="19.350000000000001" customHeight="1">
      <c r="B10" s="156" t="s">
        <v>49</v>
      </c>
      <c r="C10" s="157"/>
      <c r="D10" s="157"/>
      <c r="E10" s="157"/>
      <c r="F10" s="157"/>
      <c r="G10" s="157"/>
      <c r="H10" s="157"/>
      <c r="I10" s="157"/>
      <c r="J10" s="157"/>
      <c r="K10" s="157"/>
      <c r="L10" s="157"/>
      <c r="M10" s="157"/>
      <c r="N10" s="157"/>
      <c r="O10" s="157"/>
      <c r="P10" s="157"/>
      <c r="Q10" s="157"/>
      <c r="R10" s="157"/>
      <c r="S10" s="157"/>
      <c r="T10" s="157"/>
      <c r="U10" s="157"/>
      <c r="V10" s="157"/>
      <c r="W10" s="157"/>
      <c r="X10" s="158"/>
    </row>
    <row r="11" spans="2:29" ht="15" customHeight="1">
      <c r="B11" s="159" t="s">
        <v>6</v>
      </c>
      <c r="C11" s="159"/>
      <c r="D11" s="159"/>
      <c r="E11" s="159"/>
      <c r="F11" s="159"/>
      <c r="G11" s="159"/>
      <c r="H11" s="159"/>
      <c r="I11" s="159"/>
      <c r="J11" s="159"/>
      <c r="K11" s="159"/>
      <c r="L11" s="159"/>
      <c r="M11" s="159"/>
      <c r="N11" s="159"/>
      <c r="O11" s="159"/>
      <c r="P11" s="159"/>
      <c r="Q11" s="159"/>
      <c r="R11" s="159"/>
      <c r="S11" s="159"/>
      <c r="T11" s="159"/>
      <c r="U11" s="159"/>
      <c r="V11" s="159"/>
      <c r="W11" s="159"/>
      <c r="X11" s="159"/>
    </row>
    <row r="12" spans="2:29" ht="23.25" customHeight="1">
      <c r="B12" s="183" t="s">
        <v>156</v>
      </c>
      <c r="C12" s="183"/>
      <c r="D12" s="183"/>
      <c r="E12" s="183"/>
      <c r="F12" s="183"/>
      <c r="G12" s="183"/>
      <c r="H12" s="183"/>
      <c r="I12" s="183"/>
      <c r="J12" s="183"/>
      <c r="K12" s="183"/>
      <c r="L12" s="183"/>
      <c r="M12" s="183"/>
      <c r="N12" s="183"/>
      <c r="O12" s="183"/>
      <c r="P12" s="183"/>
      <c r="Q12" s="183"/>
      <c r="R12" s="183"/>
      <c r="S12" s="183"/>
      <c r="T12" s="183"/>
      <c r="U12" s="183"/>
      <c r="V12" s="183"/>
      <c r="W12" s="183"/>
      <c r="X12" s="183"/>
    </row>
    <row r="13" spans="2:29" ht="12" customHeight="1">
      <c r="B13" s="184" t="s">
        <v>56</v>
      </c>
      <c r="C13" s="185"/>
      <c r="D13" s="185"/>
      <c r="E13" s="185"/>
      <c r="F13" s="186"/>
      <c r="G13" s="160" t="s">
        <v>48</v>
      </c>
      <c r="H13" s="160"/>
      <c r="I13" s="160"/>
      <c r="J13" s="160" t="s">
        <v>83</v>
      </c>
      <c r="K13" s="184" t="s">
        <v>7</v>
      </c>
      <c r="L13" s="185"/>
      <c r="M13" s="185"/>
      <c r="N13" s="186"/>
      <c r="O13" s="170" t="s">
        <v>8</v>
      </c>
      <c r="P13" s="190"/>
      <c r="Q13" s="190"/>
      <c r="R13" s="190"/>
      <c r="S13" s="190"/>
      <c r="T13" s="190"/>
      <c r="U13" s="190"/>
      <c r="V13" s="190"/>
      <c r="W13" s="190"/>
      <c r="X13" s="171"/>
      <c r="Y13" s="4"/>
      <c r="Z13" s="4"/>
      <c r="AA13" s="4"/>
    </row>
    <row r="14" spans="2:29" ht="32.1" customHeight="1">
      <c r="B14" s="187"/>
      <c r="C14" s="188"/>
      <c r="D14" s="188"/>
      <c r="E14" s="188"/>
      <c r="F14" s="189"/>
      <c r="G14" s="160"/>
      <c r="H14" s="160"/>
      <c r="I14" s="160"/>
      <c r="J14" s="160"/>
      <c r="K14" s="187"/>
      <c r="L14" s="188"/>
      <c r="M14" s="188"/>
      <c r="N14" s="189"/>
      <c r="O14" s="191" t="s">
        <v>55</v>
      </c>
      <c r="P14" s="192"/>
      <c r="Q14" s="192"/>
      <c r="R14" s="193"/>
      <c r="S14" s="173" t="s">
        <v>54</v>
      </c>
      <c r="T14" s="174"/>
      <c r="U14" s="175"/>
      <c r="V14" s="173" t="s">
        <v>53</v>
      </c>
      <c r="W14" s="174"/>
      <c r="X14" s="175"/>
      <c r="Y14" s="4"/>
      <c r="Z14" s="4"/>
      <c r="AA14" s="4"/>
    </row>
    <row r="15" spans="2:29" ht="60" customHeight="1">
      <c r="B15" s="169" t="s">
        <v>117</v>
      </c>
      <c r="C15" s="169"/>
      <c r="D15" s="169"/>
      <c r="E15" s="169"/>
      <c r="F15" s="169"/>
      <c r="G15" s="176" t="s">
        <v>80</v>
      </c>
      <c r="H15" s="176"/>
      <c r="I15" s="176"/>
      <c r="J15" s="46" t="s">
        <v>92</v>
      </c>
      <c r="K15" s="219">
        <v>37</v>
      </c>
      <c r="L15" s="219"/>
      <c r="M15" s="219"/>
      <c r="N15" s="219"/>
      <c r="O15" s="220">
        <v>1</v>
      </c>
      <c r="P15" s="221"/>
      <c r="Q15" s="221"/>
      <c r="R15" s="222"/>
      <c r="S15" s="223" t="s">
        <v>177</v>
      </c>
      <c r="T15" s="181"/>
      <c r="U15" s="182"/>
      <c r="V15" s="155">
        <v>2024</v>
      </c>
      <c r="W15" s="155"/>
      <c r="X15" s="155"/>
    </row>
    <row r="16" spans="2:29" ht="18" customHeight="1">
      <c r="B16" s="156" t="s">
        <v>9</v>
      </c>
      <c r="C16" s="157"/>
      <c r="D16" s="157"/>
      <c r="E16" s="157"/>
      <c r="F16" s="157"/>
      <c r="G16" s="157"/>
      <c r="H16" s="157"/>
      <c r="I16" s="157"/>
      <c r="J16" s="157"/>
      <c r="K16" s="157"/>
      <c r="L16" s="157"/>
      <c r="M16" s="157"/>
      <c r="N16" s="157"/>
      <c r="O16" s="157"/>
      <c r="P16" s="157"/>
      <c r="Q16" s="157"/>
      <c r="R16" s="157"/>
      <c r="S16" s="157"/>
      <c r="T16" s="157"/>
      <c r="U16" s="157"/>
      <c r="V16" s="157"/>
      <c r="W16" s="157"/>
      <c r="X16" s="158"/>
      <c r="Z16" s="1" t="s">
        <v>51</v>
      </c>
    </row>
    <row r="17" spans="2:27" ht="22.5" customHeight="1">
      <c r="B17" s="44" t="s">
        <v>52</v>
      </c>
      <c r="C17" s="170" t="s">
        <v>10</v>
      </c>
      <c r="D17" s="171"/>
      <c r="E17" s="172" t="s">
        <v>136</v>
      </c>
      <c r="F17" s="172"/>
      <c r="G17" s="160" t="s">
        <v>11</v>
      </c>
      <c r="H17" s="160"/>
      <c r="I17" s="160"/>
      <c r="J17" s="160"/>
      <c r="K17" s="160"/>
      <c r="L17" s="160"/>
      <c r="M17" s="160" t="s">
        <v>12</v>
      </c>
      <c r="N17" s="160"/>
      <c r="O17" s="160"/>
      <c r="P17" s="160"/>
      <c r="Q17" s="160"/>
      <c r="R17" s="160"/>
      <c r="S17" s="173" t="s">
        <v>50</v>
      </c>
      <c r="T17" s="174"/>
      <c r="U17" s="174"/>
      <c r="V17" s="174"/>
      <c r="W17" s="174"/>
      <c r="X17" s="175"/>
    </row>
    <row r="18" spans="2:27" ht="42.75" customHeight="1">
      <c r="B18" s="45" t="s">
        <v>74</v>
      </c>
      <c r="C18" s="136" t="s">
        <v>110</v>
      </c>
      <c r="D18" s="137"/>
      <c r="E18" s="176">
        <v>0.25</v>
      </c>
      <c r="F18" s="176"/>
      <c r="G18" s="169" t="s">
        <v>111</v>
      </c>
      <c r="H18" s="169"/>
      <c r="I18" s="169"/>
      <c r="J18" s="169"/>
      <c r="K18" s="169"/>
      <c r="L18" s="169"/>
      <c r="M18" s="169" t="s">
        <v>111</v>
      </c>
      <c r="N18" s="169"/>
      <c r="O18" s="169"/>
      <c r="P18" s="169"/>
      <c r="Q18" s="169"/>
      <c r="R18" s="169"/>
      <c r="S18" s="164" t="s">
        <v>113</v>
      </c>
      <c r="T18" s="165"/>
      <c r="U18" s="165"/>
      <c r="V18" s="165"/>
      <c r="W18" s="165"/>
      <c r="X18" s="166"/>
    </row>
    <row r="19" spans="2:27" ht="25.35" customHeight="1">
      <c r="B19" s="159" t="s">
        <v>13</v>
      </c>
      <c r="C19" s="159"/>
      <c r="D19" s="159"/>
      <c r="E19" s="159"/>
      <c r="F19" s="159"/>
      <c r="G19" s="159"/>
      <c r="H19" s="159"/>
      <c r="I19" s="159"/>
      <c r="J19" s="159"/>
      <c r="K19" s="159"/>
      <c r="L19" s="159"/>
      <c r="M19" s="159"/>
      <c r="N19" s="159" t="s">
        <v>14</v>
      </c>
      <c r="O19" s="159"/>
      <c r="P19" s="159"/>
      <c r="Q19" s="159"/>
      <c r="R19" s="159"/>
      <c r="S19" s="159"/>
      <c r="T19" s="159"/>
      <c r="U19" s="159"/>
      <c r="V19" s="159"/>
      <c r="W19" s="159"/>
      <c r="X19" s="159"/>
    </row>
    <row r="20" spans="2:27" ht="29.25" customHeight="1">
      <c r="B20" s="159" t="s">
        <v>119</v>
      </c>
      <c r="C20" s="159"/>
      <c r="D20" s="159"/>
      <c r="E20" s="159"/>
      <c r="F20" s="159"/>
      <c r="G20" s="159"/>
      <c r="H20" s="159"/>
      <c r="I20" s="159"/>
      <c r="J20" s="159"/>
      <c r="K20" s="159"/>
      <c r="L20" s="159"/>
      <c r="M20" s="159"/>
      <c r="N20" s="169" t="s">
        <v>118</v>
      </c>
      <c r="O20" s="169"/>
      <c r="P20" s="169"/>
      <c r="Q20" s="169"/>
      <c r="R20" s="169"/>
      <c r="S20" s="169"/>
      <c r="T20" s="169"/>
      <c r="U20" s="169"/>
      <c r="V20" s="169"/>
      <c r="W20" s="169"/>
      <c r="X20" s="169"/>
    </row>
    <row r="21" spans="2:27" ht="25.35" customHeight="1">
      <c r="B21" s="161" t="s">
        <v>69</v>
      </c>
      <c r="C21" s="162"/>
      <c r="D21" s="162"/>
      <c r="E21" s="162"/>
      <c r="F21" s="162"/>
      <c r="G21" s="162"/>
      <c r="H21" s="162"/>
      <c r="I21" s="162"/>
      <c r="J21" s="162"/>
      <c r="K21" s="162"/>
      <c r="L21" s="162"/>
      <c r="M21" s="162"/>
      <c r="N21" s="162"/>
      <c r="O21" s="162"/>
      <c r="P21" s="162"/>
      <c r="Q21" s="162"/>
      <c r="R21" s="162"/>
      <c r="S21" s="162"/>
      <c r="T21" s="162"/>
      <c r="U21" s="162"/>
      <c r="V21" s="162"/>
      <c r="W21" s="162"/>
      <c r="X21" s="163"/>
    </row>
    <row r="22" spans="2:27" ht="30.75" customHeight="1">
      <c r="B22" s="164" t="s">
        <v>151</v>
      </c>
      <c r="C22" s="165"/>
      <c r="D22" s="165"/>
      <c r="E22" s="165"/>
      <c r="F22" s="165"/>
      <c r="G22" s="165"/>
      <c r="H22" s="165"/>
      <c r="I22" s="165"/>
      <c r="J22" s="165"/>
      <c r="K22" s="165"/>
      <c r="L22" s="165"/>
      <c r="M22" s="165"/>
      <c r="N22" s="165"/>
      <c r="O22" s="165"/>
      <c r="P22" s="165"/>
      <c r="Q22" s="165"/>
      <c r="R22" s="165"/>
      <c r="S22" s="165"/>
      <c r="T22" s="165"/>
      <c r="U22" s="165"/>
      <c r="V22" s="165"/>
      <c r="W22" s="165"/>
      <c r="X22" s="166"/>
      <c r="AA22" s="7"/>
    </row>
    <row r="23" spans="2:27" ht="18.95" customHeight="1">
      <c r="B23" s="156" t="s">
        <v>15</v>
      </c>
      <c r="C23" s="157"/>
      <c r="D23" s="157"/>
      <c r="E23" s="157"/>
      <c r="F23" s="157"/>
      <c r="G23" s="157"/>
      <c r="H23" s="157"/>
      <c r="I23" s="157"/>
      <c r="J23" s="157"/>
      <c r="K23" s="157"/>
      <c r="L23" s="157"/>
      <c r="M23" s="157"/>
      <c r="N23" s="157"/>
      <c r="O23" s="157"/>
      <c r="P23" s="157"/>
      <c r="Q23" s="157"/>
      <c r="R23" s="157"/>
      <c r="S23" s="157"/>
      <c r="T23" s="157"/>
      <c r="U23" s="157"/>
      <c r="V23" s="157"/>
      <c r="W23" s="157"/>
      <c r="X23" s="158"/>
    </row>
    <row r="24" spans="2:27" ht="18.95" customHeight="1">
      <c r="B24" s="153" t="s">
        <v>16</v>
      </c>
      <c r="C24" s="153"/>
      <c r="D24" s="8" t="s">
        <v>17</v>
      </c>
      <c r="E24" s="8" t="s">
        <v>18</v>
      </c>
      <c r="F24" s="47" t="s">
        <v>19</v>
      </c>
      <c r="G24" s="159" t="s">
        <v>20</v>
      </c>
      <c r="H24" s="159"/>
      <c r="I24" s="159"/>
      <c r="J24" s="8" t="s">
        <v>21</v>
      </c>
      <c r="K24" s="167" t="s">
        <v>22</v>
      </c>
      <c r="L24" s="167"/>
      <c r="M24" s="167"/>
      <c r="N24" s="9" t="s">
        <v>23</v>
      </c>
      <c r="O24" s="159" t="s">
        <v>24</v>
      </c>
      <c r="P24" s="159"/>
      <c r="Q24" s="167" t="s">
        <v>25</v>
      </c>
      <c r="R24" s="167"/>
      <c r="S24" s="167"/>
      <c r="T24" s="160" t="s">
        <v>26</v>
      </c>
      <c r="U24" s="160"/>
      <c r="V24" s="160" t="s">
        <v>27</v>
      </c>
      <c r="W24" s="160"/>
      <c r="X24" s="48" t="s">
        <v>28</v>
      </c>
    </row>
    <row r="25" spans="2:27" ht="18.95" customHeight="1">
      <c r="B25" s="153" t="s">
        <v>29</v>
      </c>
      <c r="C25" s="153"/>
      <c r="D25" s="42">
        <v>0</v>
      </c>
      <c r="E25" s="42">
        <v>0</v>
      </c>
      <c r="F25" s="49">
        <v>25</v>
      </c>
      <c r="G25" s="155">
        <v>0</v>
      </c>
      <c r="H25" s="155"/>
      <c r="I25" s="155"/>
      <c r="J25" s="42">
        <v>0</v>
      </c>
      <c r="K25" s="154">
        <v>8</v>
      </c>
      <c r="L25" s="154"/>
      <c r="M25" s="154"/>
      <c r="N25" s="42">
        <v>0</v>
      </c>
      <c r="O25" s="155">
        <v>0</v>
      </c>
      <c r="P25" s="155"/>
      <c r="Q25" s="154">
        <v>2</v>
      </c>
      <c r="R25" s="154"/>
      <c r="S25" s="154"/>
      <c r="T25" s="155">
        <v>0</v>
      </c>
      <c r="U25" s="155"/>
      <c r="V25" s="155">
        <v>0</v>
      </c>
      <c r="W25" s="155"/>
      <c r="X25" s="49"/>
      <c r="Z25" s="11"/>
      <c r="AA25" s="11"/>
    </row>
    <row r="26" spans="2:27" ht="18.95" customHeight="1">
      <c r="B26" s="153" t="s">
        <v>30</v>
      </c>
      <c r="C26" s="153"/>
      <c r="D26" s="42">
        <v>0</v>
      </c>
      <c r="E26" s="42">
        <v>0</v>
      </c>
      <c r="F26" s="49">
        <v>69</v>
      </c>
      <c r="G26" s="155">
        <v>0</v>
      </c>
      <c r="H26" s="155"/>
      <c r="I26" s="155"/>
      <c r="J26" s="42">
        <v>0</v>
      </c>
      <c r="K26" s="154">
        <v>69</v>
      </c>
      <c r="L26" s="154"/>
      <c r="M26" s="154"/>
      <c r="N26" s="42">
        <v>0</v>
      </c>
      <c r="O26" s="155">
        <v>0</v>
      </c>
      <c r="P26" s="155"/>
      <c r="Q26" s="154">
        <v>69</v>
      </c>
      <c r="R26" s="154"/>
      <c r="S26" s="154"/>
      <c r="T26" s="155">
        <v>0</v>
      </c>
      <c r="U26" s="155"/>
      <c r="V26" s="155">
        <v>0</v>
      </c>
      <c r="W26" s="155"/>
      <c r="X26" s="49"/>
      <c r="Y26" s="7"/>
    </row>
    <row r="27" spans="2:27" ht="19.7" customHeight="1">
      <c r="B27" s="156" t="s">
        <v>47</v>
      </c>
      <c r="C27" s="157"/>
      <c r="D27" s="157"/>
      <c r="E27" s="157"/>
      <c r="F27" s="157"/>
      <c r="G27" s="157"/>
      <c r="H27" s="157"/>
      <c r="I27" s="157"/>
      <c r="J27" s="157"/>
      <c r="K27" s="157"/>
      <c r="L27" s="157"/>
      <c r="M27" s="157"/>
      <c r="N27" s="157"/>
      <c r="O27" s="157"/>
      <c r="P27" s="157"/>
      <c r="Q27" s="157"/>
      <c r="R27" s="157"/>
      <c r="S27" s="157"/>
      <c r="T27" s="157"/>
      <c r="U27" s="157"/>
      <c r="V27" s="157"/>
      <c r="W27" s="157"/>
      <c r="X27" s="158"/>
    </row>
    <row r="28" spans="2:27" ht="25.5">
      <c r="B28" s="8" t="s">
        <v>31</v>
      </c>
      <c r="C28" s="9" t="s">
        <v>77</v>
      </c>
      <c r="D28" s="40" t="str">
        <f>+E17</f>
        <v>META PERIODO</v>
      </c>
      <c r="E28" s="40" t="str">
        <f>+O14</f>
        <v>META</v>
      </c>
      <c r="F28" s="12"/>
      <c r="G28" s="12"/>
      <c r="H28" s="131"/>
      <c r="I28" s="131"/>
      <c r="J28" s="131"/>
      <c r="K28" s="131"/>
      <c r="L28" s="131"/>
      <c r="M28" s="131"/>
      <c r="N28" s="131"/>
      <c r="O28" s="131"/>
      <c r="P28" s="131"/>
      <c r="Q28" s="131"/>
      <c r="R28" s="131"/>
      <c r="S28" s="147"/>
      <c r="T28" s="147"/>
      <c r="U28" s="147"/>
      <c r="V28" s="147"/>
      <c r="W28" s="147"/>
      <c r="X28" s="148"/>
    </row>
    <row r="29" spans="2:27" ht="17.850000000000001" customHeight="1">
      <c r="B29" s="42" t="s">
        <v>32</v>
      </c>
      <c r="C29" s="13">
        <f>IF(ISERROR($D$25/$D$26),0,$D$25/$D$26)</f>
        <v>0</v>
      </c>
      <c r="D29" s="13">
        <f t="shared" ref="D29:D39" si="0">$E$18</f>
        <v>0.25</v>
      </c>
      <c r="E29" s="13">
        <f>$O$15</f>
        <v>1</v>
      </c>
      <c r="F29" s="14"/>
      <c r="G29" s="14"/>
      <c r="H29" s="146"/>
      <c r="I29" s="146"/>
      <c r="J29" s="145"/>
      <c r="K29" s="145"/>
      <c r="L29" s="15"/>
      <c r="M29" s="16"/>
      <c r="N29" s="146"/>
      <c r="O29" s="146"/>
      <c r="P29" s="146"/>
      <c r="Q29" s="146"/>
      <c r="R29" s="146"/>
      <c r="S29" s="149"/>
      <c r="T29" s="149"/>
      <c r="U29" s="149"/>
      <c r="V29" s="149"/>
      <c r="W29" s="149"/>
      <c r="X29" s="150"/>
    </row>
    <row r="30" spans="2:27" ht="17.850000000000001" customHeight="1">
      <c r="B30" s="42" t="s">
        <v>33</v>
      </c>
      <c r="C30" s="13">
        <f>IF(ISERROR($E$25/$E$26),0,$E$25/$E$26)</f>
        <v>0</v>
      </c>
      <c r="D30" s="13">
        <f t="shared" si="0"/>
        <v>0.25</v>
      </c>
      <c r="E30" s="13">
        <f t="shared" ref="E30:E39" si="1">$O$15</f>
        <v>1</v>
      </c>
      <c r="F30" s="14"/>
      <c r="G30" s="14"/>
      <c r="H30" s="145"/>
      <c r="I30" s="145"/>
      <c r="J30" s="145"/>
      <c r="K30" s="145"/>
      <c r="L30" s="17"/>
      <c r="M30" s="15"/>
      <c r="N30" s="145"/>
      <c r="O30" s="145"/>
      <c r="P30" s="145"/>
      <c r="Q30" s="145"/>
      <c r="R30" s="145"/>
      <c r="S30" s="149"/>
      <c r="T30" s="149"/>
      <c r="U30" s="149"/>
      <c r="V30" s="149"/>
      <c r="W30" s="149"/>
      <c r="X30" s="150"/>
    </row>
    <row r="31" spans="2:27" ht="17.850000000000001" customHeight="1">
      <c r="B31" s="81" t="s">
        <v>34</v>
      </c>
      <c r="C31" s="69">
        <f>IF(ISERROR($F$25/$F$26),0,$F$25/$F$26)</f>
        <v>0.36231884057971014</v>
      </c>
      <c r="D31" s="69">
        <f t="shared" si="0"/>
        <v>0.25</v>
      </c>
      <c r="E31" s="69">
        <f t="shared" si="1"/>
        <v>1</v>
      </c>
      <c r="F31" s="14"/>
      <c r="G31" s="14"/>
      <c r="H31" s="145"/>
      <c r="I31" s="145"/>
      <c r="J31" s="145"/>
      <c r="K31" s="145"/>
      <c r="L31" s="17"/>
      <c r="M31" s="15"/>
      <c r="N31" s="145"/>
      <c r="O31" s="145"/>
      <c r="P31" s="145"/>
      <c r="Q31" s="145"/>
      <c r="R31" s="145"/>
      <c r="S31" s="149"/>
      <c r="T31" s="149"/>
      <c r="U31" s="149"/>
      <c r="V31" s="149"/>
      <c r="W31" s="149"/>
      <c r="X31" s="150"/>
    </row>
    <row r="32" spans="2:27" ht="17.850000000000001" customHeight="1">
      <c r="B32" s="42" t="s">
        <v>35</v>
      </c>
      <c r="C32" s="13">
        <f>IF(ISERROR($G$25/$G$26),0,$G$25/$G$26)</f>
        <v>0</v>
      </c>
      <c r="D32" s="13">
        <f t="shared" si="0"/>
        <v>0.25</v>
      </c>
      <c r="E32" s="13">
        <f t="shared" si="1"/>
        <v>1</v>
      </c>
      <c r="F32" s="14"/>
      <c r="G32" s="14"/>
      <c r="H32" s="145"/>
      <c r="I32" s="145"/>
      <c r="J32" s="145"/>
      <c r="K32" s="145"/>
      <c r="L32" s="17"/>
      <c r="M32" s="15"/>
      <c r="N32" s="145"/>
      <c r="O32" s="145"/>
      <c r="P32" s="145"/>
      <c r="Q32" s="145"/>
      <c r="R32" s="145"/>
      <c r="S32" s="149"/>
      <c r="T32" s="149"/>
      <c r="U32" s="149"/>
      <c r="V32" s="149"/>
      <c r="W32" s="149"/>
      <c r="X32" s="150"/>
    </row>
    <row r="33" spans="2:27" ht="17.850000000000001" customHeight="1">
      <c r="B33" s="42" t="s">
        <v>36</v>
      </c>
      <c r="C33" s="13">
        <f>IF(ISERROR($J$25/$J$26),0,$J$25/$J$26)</f>
        <v>0</v>
      </c>
      <c r="D33" s="13">
        <f t="shared" si="0"/>
        <v>0.25</v>
      </c>
      <c r="E33" s="13">
        <f t="shared" si="1"/>
        <v>1</v>
      </c>
      <c r="F33" s="14"/>
      <c r="G33" s="14"/>
      <c r="H33" s="145"/>
      <c r="I33" s="145"/>
      <c r="J33" s="145"/>
      <c r="K33" s="145"/>
      <c r="L33" s="17"/>
      <c r="M33" s="15"/>
      <c r="N33" s="145"/>
      <c r="O33" s="145"/>
      <c r="P33" s="145"/>
      <c r="Q33" s="145"/>
      <c r="R33" s="145"/>
      <c r="S33" s="149"/>
      <c r="T33" s="149"/>
      <c r="U33" s="149"/>
      <c r="V33" s="149"/>
      <c r="W33" s="149"/>
      <c r="X33" s="150"/>
    </row>
    <row r="34" spans="2:27" ht="17.850000000000001" customHeight="1">
      <c r="B34" s="81" t="s">
        <v>37</v>
      </c>
      <c r="C34" s="69">
        <f>IF(ISERROR($K$25/$K$26),0,$K$25/$K$26)</f>
        <v>0.11594202898550725</v>
      </c>
      <c r="D34" s="69">
        <f t="shared" si="0"/>
        <v>0.25</v>
      </c>
      <c r="E34" s="69">
        <f t="shared" si="1"/>
        <v>1</v>
      </c>
      <c r="F34" s="14"/>
      <c r="G34" s="14"/>
      <c r="H34" s="145"/>
      <c r="I34" s="145"/>
      <c r="J34" s="145"/>
      <c r="K34" s="145"/>
      <c r="L34" s="17"/>
      <c r="M34" s="15"/>
      <c r="N34" s="145"/>
      <c r="O34" s="145"/>
      <c r="P34" s="145"/>
      <c r="Q34" s="145"/>
      <c r="R34" s="145"/>
      <c r="S34" s="149"/>
      <c r="T34" s="149"/>
      <c r="U34" s="149"/>
      <c r="V34" s="149"/>
      <c r="W34" s="149"/>
      <c r="X34" s="150"/>
    </row>
    <row r="35" spans="2:27" ht="17.850000000000001" customHeight="1">
      <c r="B35" s="42" t="s">
        <v>38</v>
      </c>
      <c r="C35" s="13">
        <f>IF(ISERROR($N$25/$N$26),0,$N$25/$N$26)</f>
        <v>0</v>
      </c>
      <c r="D35" s="13">
        <f t="shared" si="0"/>
        <v>0.25</v>
      </c>
      <c r="E35" s="13">
        <f t="shared" si="1"/>
        <v>1</v>
      </c>
      <c r="F35" s="14"/>
      <c r="G35" s="14"/>
      <c r="H35" s="145"/>
      <c r="I35" s="145"/>
      <c r="J35" s="145"/>
      <c r="K35" s="145"/>
      <c r="L35" s="17"/>
      <c r="M35" s="15"/>
      <c r="N35" s="145"/>
      <c r="O35" s="145"/>
      <c r="P35" s="145"/>
      <c r="Q35" s="145"/>
      <c r="R35" s="145"/>
      <c r="S35" s="149"/>
      <c r="T35" s="149"/>
      <c r="U35" s="149"/>
      <c r="V35" s="149"/>
      <c r="W35" s="149"/>
      <c r="X35" s="150"/>
    </row>
    <row r="36" spans="2:27" ht="17.850000000000001" customHeight="1">
      <c r="B36" s="42" t="s">
        <v>39</v>
      </c>
      <c r="C36" s="13">
        <f>IF(ISERROR($O$25/$O$26),0,$O$25/$O$26)</f>
        <v>0</v>
      </c>
      <c r="D36" s="13">
        <f t="shared" si="0"/>
        <v>0.25</v>
      </c>
      <c r="E36" s="13">
        <f t="shared" si="1"/>
        <v>1</v>
      </c>
      <c r="F36" s="14"/>
      <c r="G36" s="14"/>
      <c r="H36" s="145"/>
      <c r="I36" s="145"/>
      <c r="J36" s="145"/>
      <c r="K36" s="145"/>
      <c r="L36" s="17"/>
      <c r="M36" s="15"/>
      <c r="N36" s="145"/>
      <c r="O36" s="145"/>
      <c r="P36" s="145"/>
      <c r="Q36" s="145"/>
      <c r="R36" s="145"/>
      <c r="S36" s="149"/>
      <c r="T36" s="149"/>
      <c r="U36" s="149"/>
      <c r="V36" s="149"/>
      <c r="W36" s="149"/>
      <c r="X36" s="150"/>
    </row>
    <row r="37" spans="2:27" ht="17.850000000000001" customHeight="1">
      <c r="B37" s="109" t="s">
        <v>40</v>
      </c>
      <c r="C37" s="69">
        <f>IF(ISERROR($Q$25/$Q$26),0,$Q$25/$Q$26)</f>
        <v>2.8985507246376812E-2</v>
      </c>
      <c r="D37" s="69">
        <f t="shared" si="0"/>
        <v>0.25</v>
      </c>
      <c r="E37" s="69">
        <f t="shared" si="1"/>
        <v>1</v>
      </c>
      <c r="F37" s="14"/>
      <c r="G37" s="14"/>
      <c r="H37" s="145"/>
      <c r="I37" s="145"/>
      <c r="J37" s="145"/>
      <c r="K37" s="145"/>
      <c r="L37" s="17"/>
      <c r="M37" s="15"/>
      <c r="N37" s="145"/>
      <c r="O37" s="145"/>
      <c r="P37" s="145"/>
      <c r="Q37" s="145"/>
      <c r="R37" s="145"/>
      <c r="S37" s="149"/>
      <c r="T37" s="149"/>
      <c r="U37" s="149"/>
      <c r="V37" s="149"/>
      <c r="W37" s="149"/>
      <c r="X37" s="150"/>
    </row>
    <row r="38" spans="2:27" ht="17.850000000000001" customHeight="1">
      <c r="B38" s="42" t="s">
        <v>41</v>
      </c>
      <c r="C38" s="13">
        <f>IF(ISERROR($T$25/$T$26),0,$T$25/$T$26)</f>
        <v>0</v>
      </c>
      <c r="D38" s="13">
        <f t="shared" si="0"/>
        <v>0.25</v>
      </c>
      <c r="E38" s="13">
        <f t="shared" si="1"/>
        <v>1</v>
      </c>
      <c r="F38" s="14"/>
      <c r="G38" s="14"/>
      <c r="H38" s="145"/>
      <c r="I38" s="145"/>
      <c r="J38" s="145"/>
      <c r="K38" s="145"/>
      <c r="L38" s="17"/>
      <c r="M38" s="15"/>
      <c r="N38" s="145"/>
      <c r="O38" s="145"/>
      <c r="P38" s="145"/>
      <c r="Q38" s="145"/>
      <c r="R38" s="145"/>
      <c r="S38" s="149"/>
      <c r="T38" s="149"/>
      <c r="U38" s="149"/>
      <c r="V38" s="149"/>
      <c r="W38" s="149"/>
      <c r="X38" s="150"/>
    </row>
    <row r="39" spans="2:27" ht="17.850000000000001" customHeight="1">
      <c r="B39" s="42" t="s">
        <v>42</v>
      </c>
      <c r="C39" s="13">
        <f>IF(ISERROR($V$25/$V$26),0,$V$25/$V$26)</f>
        <v>0</v>
      </c>
      <c r="D39" s="13">
        <f t="shared" si="0"/>
        <v>0.25</v>
      </c>
      <c r="E39" s="13">
        <f t="shared" si="1"/>
        <v>1</v>
      </c>
      <c r="F39" s="14"/>
      <c r="G39" s="14"/>
      <c r="H39" s="145"/>
      <c r="I39" s="145"/>
      <c r="J39" s="145"/>
      <c r="K39" s="145"/>
      <c r="L39" s="17"/>
      <c r="M39" s="15"/>
      <c r="N39" s="145"/>
      <c r="O39" s="145"/>
      <c r="P39" s="145"/>
      <c r="Q39" s="145"/>
      <c r="R39" s="145"/>
      <c r="S39" s="149"/>
      <c r="T39" s="149"/>
      <c r="U39" s="149"/>
      <c r="V39" s="149"/>
      <c r="W39" s="149"/>
      <c r="X39" s="150"/>
    </row>
    <row r="40" spans="2:27" ht="17.850000000000001" customHeight="1">
      <c r="B40" s="49" t="s">
        <v>43</v>
      </c>
      <c r="C40" s="13">
        <f>IF(ISERROR($X$25/$X$26),0,$X$25/$X$26)</f>
        <v>0</v>
      </c>
      <c r="D40" s="13">
        <v>0</v>
      </c>
      <c r="E40" s="13">
        <f>$O$15</f>
        <v>1</v>
      </c>
      <c r="F40" s="18"/>
      <c r="G40" s="18"/>
      <c r="H40" s="138"/>
      <c r="I40" s="138"/>
      <c r="J40" s="138"/>
      <c r="K40" s="138"/>
      <c r="L40" s="19"/>
      <c r="M40" s="20"/>
      <c r="N40" s="138"/>
      <c r="O40" s="138"/>
      <c r="P40" s="138"/>
      <c r="Q40" s="138"/>
      <c r="R40" s="138"/>
      <c r="S40" s="151"/>
      <c r="T40" s="151"/>
      <c r="U40" s="151"/>
      <c r="V40" s="151"/>
      <c r="W40" s="151"/>
      <c r="X40" s="152"/>
    </row>
    <row r="41" spans="2:27" ht="8.4499999999999993" customHeight="1">
      <c r="B41" s="21"/>
      <c r="C41" s="12"/>
      <c r="D41" s="12"/>
      <c r="E41" s="12"/>
      <c r="F41" s="12"/>
      <c r="G41" s="12"/>
      <c r="H41" s="12"/>
      <c r="I41" s="12"/>
      <c r="J41" s="12"/>
      <c r="K41" s="12"/>
      <c r="L41" s="12"/>
      <c r="M41" s="12"/>
      <c r="N41" s="12"/>
      <c r="O41" s="12"/>
      <c r="P41" s="12"/>
      <c r="Q41" s="12"/>
      <c r="R41" s="12"/>
      <c r="S41" s="12"/>
      <c r="T41" s="12"/>
      <c r="U41" s="12"/>
      <c r="V41" s="12"/>
      <c r="W41" s="12"/>
      <c r="X41" s="22"/>
    </row>
    <row r="42" spans="2:27" ht="15.75" customHeight="1">
      <c r="B42" s="139" t="s">
        <v>70</v>
      </c>
      <c r="C42" s="140"/>
      <c r="D42" s="140"/>
      <c r="E42" s="140"/>
      <c r="F42" s="140"/>
      <c r="G42" s="140"/>
      <c r="H42" s="140"/>
      <c r="I42" s="140"/>
      <c r="J42" s="140"/>
      <c r="K42" s="140"/>
      <c r="L42" s="140"/>
      <c r="M42" s="140"/>
      <c r="N42" s="140"/>
      <c r="O42" s="140"/>
      <c r="P42" s="140"/>
      <c r="Q42" s="140"/>
      <c r="R42" s="140"/>
      <c r="S42" s="140"/>
      <c r="T42" s="140"/>
      <c r="U42" s="140"/>
      <c r="V42" s="140"/>
      <c r="W42" s="140"/>
      <c r="X42" s="141"/>
      <c r="Z42" s="23"/>
    </row>
    <row r="43" spans="2:27" ht="141.75" customHeight="1">
      <c r="B43" s="229" t="s">
        <v>178</v>
      </c>
      <c r="C43" s="230"/>
      <c r="D43" s="230"/>
      <c r="E43" s="230"/>
      <c r="F43" s="230"/>
      <c r="G43" s="230"/>
      <c r="H43" s="230"/>
      <c r="I43" s="230"/>
      <c r="J43" s="230"/>
      <c r="K43" s="230"/>
      <c r="L43" s="230"/>
      <c r="M43" s="230"/>
      <c r="N43" s="230"/>
      <c r="O43" s="230"/>
      <c r="P43" s="230"/>
      <c r="Q43" s="230"/>
      <c r="R43" s="230"/>
      <c r="S43" s="230"/>
      <c r="T43" s="230"/>
      <c r="U43" s="230"/>
      <c r="V43" s="230"/>
      <c r="W43" s="230"/>
      <c r="X43" s="231"/>
      <c r="Y43" s="24"/>
      <c r="Z43" s="24"/>
      <c r="AA43" s="24"/>
    </row>
    <row r="44" spans="2:27" ht="8.4499999999999993" customHeight="1">
      <c r="B44" s="21"/>
      <c r="C44" s="12"/>
      <c r="D44" s="12"/>
      <c r="E44" s="12"/>
      <c r="F44" s="12"/>
      <c r="G44" s="131"/>
      <c r="H44" s="131"/>
      <c r="I44" s="131"/>
      <c r="J44" s="131"/>
      <c r="K44" s="131"/>
      <c r="L44" s="131"/>
      <c r="M44" s="12"/>
      <c r="N44" s="12"/>
      <c r="O44" s="12"/>
      <c r="P44" s="12"/>
      <c r="Q44" s="12"/>
      <c r="R44" s="12"/>
      <c r="S44" s="12"/>
      <c r="T44" s="12"/>
      <c r="U44" s="12"/>
      <c r="V44" s="12"/>
      <c r="W44" s="12"/>
      <c r="X44" s="22"/>
      <c r="Y44" s="25"/>
      <c r="Z44" s="26"/>
      <c r="AA44" s="27"/>
    </row>
    <row r="45" spans="2:27" ht="12.75">
      <c r="B45" s="132" t="s">
        <v>44</v>
      </c>
      <c r="C45" s="133"/>
      <c r="D45" s="133"/>
      <c r="E45" s="133"/>
      <c r="F45" s="133"/>
      <c r="G45" s="133"/>
      <c r="H45" s="133"/>
      <c r="I45" s="14"/>
      <c r="J45" s="28" t="s">
        <v>45</v>
      </c>
      <c r="K45" s="14"/>
      <c r="L45" s="227" t="s">
        <v>76</v>
      </c>
      <c r="M45" s="228"/>
      <c r="N45" s="14"/>
      <c r="O45" s="16" t="s">
        <v>46</v>
      </c>
      <c r="P45" s="14"/>
      <c r="Q45" s="136"/>
      <c r="R45" s="137"/>
      <c r="S45" s="14"/>
      <c r="T45" s="14"/>
      <c r="U45" s="14"/>
      <c r="V45" s="14"/>
      <c r="W45" s="14"/>
      <c r="X45" s="29"/>
      <c r="Y45" s="25"/>
      <c r="Z45" s="26"/>
      <c r="AA45" s="27"/>
    </row>
    <row r="46" spans="2:27" ht="8.4499999999999993" customHeight="1">
      <c r="B46" s="30"/>
      <c r="C46" s="14"/>
      <c r="D46" s="14"/>
      <c r="E46" s="14"/>
      <c r="F46" s="14"/>
      <c r="G46" s="14"/>
      <c r="H46" s="14"/>
      <c r="I46" s="126"/>
      <c r="J46" s="126"/>
      <c r="K46" s="126"/>
      <c r="L46" s="126"/>
      <c r="M46" s="126"/>
      <c r="N46" s="126"/>
      <c r="O46" s="126"/>
      <c r="P46" s="126"/>
      <c r="Q46" s="126"/>
      <c r="R46" s="126"/>
      <c r="S46" s="126"/>
      <c r="T46" s="126"/>
      <c r="U46" s="126"/>
      <c r="V46" s="126"/>
      <c r="W46" s="126"/>
      <c r="X46" s="127"/>
      <c r="Y46" s="25"/>
      <c r="Z46" s="26"/>
      <c r="AA46" s="27"/>
    </row>
    <row r="47" spans="2:27" ht="14.1" customHeight="1">
      <c r="B47" s="128" t="s">
        <v>57</v>
      </c>
      <c r="C47" s="129"/>
      <c r="D47" s="129"/>
      <c r="E47" s="129"/>
      <c r="F47" s="129"/>
      <c r="G47" s="129"/>
      <c r="H47" s="129"/>
      <c r="I47" s="129"/>
      <c r="J47" s="129"/>
      <c r="K47" s="129"/>
      <c r="L47" s="129"/>
      <c r="M47" s="129"/>
      <c r="N47" s="129"/>
      <c r="O47" s="129"/>
      <c r="P47" s="129"/>
      <c r="Q47" s="129"/>
      <c r="R47" s="129"/>
      <c r="S47" s="129"/>
      <c r="T47" s="129"/>
      <c r="U47" s="129"/>
      <c r="V47" s="129"/>
      <c r="W47" s="129"/>
      <c r="X47" s="130"/>
      <c r="Y47" s="25"/>
      <c r="Z47" s="26"/>
      <c r="AA47" s="27"/>
    </row>
    <row r="48" spans="2:27" ht="8.4499999999999993" customHeight="1">
      <c r="B48" s="31"/>
      <c r="C48" s="18"/>
      <c r="D48" s="18"/>
      <c r="E48" s="18"/>
      <c r="F48" s="18"/>
      <c r="G48" s="32"/>
      <c r="H48" s="18"/>
      <c r="I48" s="33"/>
      <c r="J48" s="34"/>
      <c r="K48" s="19"/>
      <c r="L48" s="18"/>
      <c r="M48" s="18"/>
      <c r="N48" s="18"/>
      <c r="O48" s="18"/>
      <c r="P48" s="18"/>
      <c r="Q48" s="18"/>
      <c r="R48" s="18"/>
      <c r="S48" s="18"/>
      <c r="T48" s="18"/>
      <c r="U48" s="18"/>
      <c r="V48" s="18"/>
      <c r="W48" s="18"/>
      <c r="X48" s="35"/>
      <c r="Y48" s="25"/>
      <c r="Z48" s="26"/>
      <c r="AA48" s="27"/>
    </row>
    <row r="49" spans="2:27" ht="13.5" customHeight="1">
      <c r="B49" s="139" t="s">
        <v>71</v>
      </c>
      <c r="C49" s="140"/>
      <c r="D49" s="140"/>
      <c r="E49" s="140"/>
      <c r="F49" s="140"/>
      <c r="G49" s="140"/>
      <c r="H49" s="140"/>
      <c r="I49" s="140"/>
      <c r="J49" s="140"/>
      <c r="K49" s="140"/>
      <c r="L49" s="140"/>
      <c r="M49" s="140"/>
      <c r="N49" s="140"/>
      <c r="O49" s="140"/>
      <c r="P49" s="140"/>
      <c r="Q49" s="140"/>
      <c r="R49" s="140"/>
      <c r="S49" s="140"/>
      <c r="T49" s="140"/>
      <c r="U49" s="140"/>
      <c r="V49" s="140"/>
      <c r="W49" s="140"/>
      <c r="X49" s="141"/>
      <c r="Y49" s="25"/>
      <c r="Z49" s="26"/>
      <c r="AA49" s="27"/>
    </row>
    <row r="50" spans="2:27" ht="89.25" customHeight="1">
      <c r="B50" s="229" t="s">
        <v>184</v>
      </c>
      <c r="C50" s="230"/>
      <c r="D50" s="230"/>
      <c r="E50" s="230"/>
      <c r="F50" s="230"/>
      <c r="G50" s="230"/>
      <c r="H50" s="230"/>
      <c r="I50" s="230"/>
      <c r="J50" s="230"/>
      <c r="K50" s="230"/>
      <c r="L50" s="230"/>
      <c r="M50" s="230"/>
      <c r="N50" s="230"/>
      <c r="O50" s="230"/>
      <c r="P50" s="230"/>
      <c r="Q50" s="230"/>
      <c r="R50" s="230"/>
      <c r="S50" s="230"/>
      <c r="T50" s="230"/>
      <c r="U50" s="230"/>
      <c r="V50" s="230"/>
      <c r="W50" s="230"/>
      <c r="X50" s="231"/>
    </row>
    <row r="51" spans="2:27" ht="13.5" customHeight="1">
      <c r="B51" s="21"/>
      <c r="C51" s="12"/>
      <c r="D51" s="12"/>
      <c r="E51" s="12"/>
      <c r="F51" s="12"/>
      <c r="G51" s="131"/>
      <c r="H51" s="131"/>
      <c r="I51" s="131"/>
      <c r="J51" s="131"/>
      <c r="K51" s="131"/>
      <c r="L51" s="131"/>
      <c r="M51" s="12"/>
      <c r="N51" s="12"/>
      <c r="O51" s="12"/>
      <c r="P51" s="12"/>
      <c r="Q51" s="12"/>
      <c r="R51" s="12"/>
      <c r="S51" s="12"/>
      <c r="T51" s="12"/>
      <c r="U51" s="12"/>
      <c r="V51" s="12"/>
      <c r="W51" s="12"/>
      <c r="X51" s="22"/>
    </row>
    <row r="52" spans="2:27" ht="13.5" customHeight="1">
      <c r="B52" s="132" t="s">
        <v>44</v>
      </c>
      <c r="C52" s="133"/>
      <c r="D52" s="133"/>
      <c r="E52" s="133"/>
      <c r="F52" s="133"/>
      <c r="G52" s="133"/>
      <c r="H52" s="133"/>
      <c r="I52" s="14"/>
      <c r="J52" s="28" t="s">
        <v>45</v>
      </c>
      <c r="K52" s="14"/>
      <c r="L52" s="227" t="s">
        <v>76</v>
      </c>
      <c r="M52" s="228"/>
      <c r="N52" s="14"/>
      <c r="O52" s="16" t="s">
        <v>46</v>
      </c>
      <c r="P52" s="14"/>
      <c r="Q52" s="136"/>
      <c r="R52" s="137"/>
      <c r="S52" s="14"/>
      <c r="T52" s="14"/>
      <c r="U52" s="14"/>
      <c r="V52" s="14"/>
      <c r="W52" s="14"/>
      <c r="X52" s="29"/>
    </row>
    <row r="53" spans="2:27" ht="13.5" customHeight="1">
      <c r="B53" s="30"/>
      <c r="C53" s="14"/>
      <c r="D53" s="14"/>
      <c r="E53" s="14"/>
      <c r="F53" s="14"/>
      <c r="G53" s="14"/>
      <c r="H53" s="14"/>
      <c r="I53" s="126"/>
      <c r="J53" s="126"/>
      <c r="K53" s="126"/>
      <c r="L53" s="126"/>
      <c r="M53" s="126"/>
      <c r="N53" s="126"/>
      <c r="O53" s="126"/>
      <c r="P53" s="126"/>
      <c r="Q53" s="126"/>
      <c r="R53" s="126"/>
      <c r="S53" s="126"/>
      <c r="T53" s="126"/>
      <c r="U53" s="126"/>
      <c r="V53" s="126"/>
      <c r="W53" s="126"/>
      <c r="X53" s="127"/>
    </row>
    <row r="54" spans="2:27" ht="13.5" customHeight="1">
      <c r="B54" s="128" t="s">
        <v>57</v>
      </c>
      <c r="C54" s="129"/>
      <c r="D54" s="129"/>
      <c r="E54" s="129"/>
      <c r="F54" s="129"/>
      <c r="G54" s="129"/>
      <c r="H54" s="129"/>
      <c r="I54" s="129"/>
      <c r="J54" s="129"/>
      <c r="K54" s="129"/>
      <c r="L54" s="129"/>
      <c r="M54" s="129"/>
      <c r="N54" s="129"/>
      <c r="O54" s="129"/>
      <c r="P54" s="129"/>
      <c r="Q54" s="129"/>
      <c r="R54" s="129"/>
      <c r="S54" s="129"/>
      <c r="T54" s="129"/>
      <c r="U54" s="129"/>
      <c r="V54" s="129"/>
      <c r="W54" s="129"/>
      <c r="X54" s="130"/>
    </row>
    <row r="55" spans="2:27" ht="13.5" customHeight="1">
      <c r="B55" s="31"/>
      <c r="C55" s="18"/>
      <c r="D55" s="18"/>
      <c r="E55" s="18"/>
      <c r="F55" s="18"/>
      <c r="G55" s="32"/>
      <c r="H55" s="18"/>
      <c r="I55" s="33"/>
      <c r="J55" s="34"/>
      <c r="K55" s="19"/>
      <c r="L55" s="18"/>
      <c r="M55" s="18"/>
      <c r="N55" s="18"/>
      <c r="O55" s="18"/>
      <c r="P55" s="18"/>
      <c r="Q55" s="18"/>
      <c r="R55" s="18"/>
      <c r="S55" s="18"/>
      <c r="T55" s="18"/>
      <c r="U55" s="18"/>
      <c r="V55" s="18"/>
      <c r="W55" s="18"/>
      <c r="X55" s="35"/>
    </row>
    <row r="56" spans="2:27" ht="13.5" customHeight="1">
      <c r="B56" s="139" t="s">
        <v>72</v>
      </c>
      <c r="C56" s="140"/>
      <c r="D56" s="140"/>
      <c r="E56" s="140"/>
      <c r="F56" s="140"/>
      <c r="G56" s="140"/>
      <c r="H56" s="140"/>
      <c r="I56" s="140"/>
      <c r="J56" s="140"/>
      <c r="K56" s="140"/>
      <c r="L56" s="140"/>
      <c r="M56" s="140"/>
      <c r="N56" s="140"/>
      <c r="O56" s="140"/>
      <c r="P56" s="140"/>
      <c r="Q56" s="140"/>
      <c r="R56" s="140"/>
      <c r="S56" s="140"/>
      <c r="T56" s="140"/>
      <c r="U56" s="140"/>
      <c r="V56" s="140"/>
      <c r="W56" s="140"/>
      <c r="X56" s="141"/>
    </row>
    <row r="57" spans="2:27" ht="86.25" customHeight="1">
      <c r="B57" s="252" t="s">
        <v>189</v>
      </c>
      <c r="C57" s="253"/>
      <c r="D57" s="253"/>
      <c r="E57" s="253"/>
      <c r="F57" s="253"/>
      <c r="G57" s="253"/>
      <c r="H57" s="253"/>
      <c r="I57" s="253"/>
      <c r="J57" s="253"/>
      <c r="K57" s="253"/>
      <c r="L57" s="253"/>
      <c r="M57" s="253"/>
      <c r="N57" s="253"/>
      <c r="O57" s="253"/>
      <c r="P57" s="253"/>
      <c r="Q57" s="253"/>
      <c r="R57" s="253"/>
      <c r="S57" s="253"/>
      <c r="T57" s="253"/>
      <c r="U57" s="253"/>
      <c r="V57" s="253"/>
      <c r="W57" s="253"/>
      <c r="X57" s="254"/>
    </row>
    <row r="58" spans="2:27" ht="13.5" customHeight="1">
      <c r="B58" s="21"/>
      <c r="C58" s="12"/>
      <c r="D58" s="12"/>
      <c r="E58" s="12"/>
      <c r="F58" s="12"/>
      <c r="G58" s="131"/>
      <c r="H58" s="131"/>
      <c r="I58" s="131"/>
      <c r="J58" s="131"/>
      <c r="K58" s="131"/>
      <c r="L58" s="131"/>
      <c r="M58" s="12"/>
      <c r="N58" s="12"/>
      <c r="O58" s="12"/>
      <c r="P58" s="12"/>
      <c r="Q58" s="12"/>
      <c r="R58" s="12"/>
      <c r="S58" s="12"/>
      <c r="T58" s="12"/>
      <c r="U58" s="12"/>
      <c r="V58" s="12"/>
      <c r="W58" s="12"/>
      <c r="X58" s="22"/>
    </row>
    <row r="59" spans="2:27" ht="13.5" customHeight="1">
      <c r="B59" s="132" t="s">
        <v>44</v>
      </c>
      <c r="C59" s="133"/>
      <c r="D59" s="133"/>
      <c r="E59" s="133"/>
      <c r="F59" s="133"/>
      <c r="G59" s="133"/>
      <c r="H59" s="133"/>
      <c r="I59" s="14"/>
      <c r="J59" s="28" t="s">
        <v>45</v>
      </c>
      <c r="K59" s="14"/>
      <c r="L59" s="134"/>
      <c r="M59" s="135"/>
      <c r="N59" s="14"/>
      <c r="O59" s="16" t="s">
        <v>46</v>
      </c>
      <c r="P59" s="14"/>
      <c r="Q59" s="170" t="s">
        <v>76</v>
      </c>
      <c r="R59" s="171"/>
      <c r="S59" s="14"/>
      <c r="T59" s="14"/>
      <c r="U59" s="14"/>
      <c r="V59" s="14"/>
      <c r="W59" s="14"/>
      <c r="X59" s="29"/>
    </row>
    <row r="60" spans="2:27" ht="13.5" customHeight="1">
      <c r="B60" s="30"/>
      <c r="C60" s="14"/>
      <c r="D60" s="14"/>
      <c r="E60" s="14"/>
      <c r="F60" s="14"/>
      <c r="G60" s="14"/>
      <c r="H60" s="14"/>
      <c r="I60" s="126"/>
      <c r="J60" s="126"/>
      <c r="K60" s="126"/>
      <c r="L60" s="126"/>
      <c r="M60" s="126"/>
      <c r="N60" s="126"/>
      <c r="O60" s="126"/>
      <c r="P60" s="126"/>
      <c r="Q60" s="126"/>
      <c r="R60" s="126"/>
      <c r="S60" s="126"/>
      <c r="T60" s="126"/>
      <c r="U60" s="126"/>
      <c r="V60" s="126"/>
      <c r="W60" s="126"/>
      <c r="X60" s="127"/>
    </row>
    <row r="61" spans="2:27" ht="55.5" customHeight="1">
      <c r="B61" s="272"/>
      <c r="C61" s="273"/>
      <c r="D61" s="273"/>
      <c r="E61" s="273"/>
      <c r="F61" s="273"/>
      <c r="G61" s="273"/>
      <c r="H61" s="273"/>
      <c r="I61" s="273"/>
      <c r="J61" s="273"/>
      <c r="K61" s="273"/>
      <c r="L61" s="273"/>
      <c r="M61" s="273"/>
      <c r="N61" s="273"/>
      <c r="O61" s="273"/>
      <c r="P61" s="273"/>
      <c r="Q61" s="273"/>
      <c r="R61" s="273"/>
      <c r="S61" s="273"/>
      <c r="T61" s="273"/>
      <c r="U61" s="273"/>
      <c r="V61" s="273"/>
      <c r="W61" s="273"/>
      <c r="X61" s="274"/>
    </row>
    <row r="62" spans="2:27" ht="13.5" customHeight="1">
      <c r="B62" s="31"/>
      <c r="C62" s="18"/>
      <c r="D62" s="18"/>
      <c r="E62" s="18"/>
      <c r="F62" s="18"/>
      <c r="G62" s="32"/>
      <c r="H62" s="18"/>
      <c r="I62" s="33"/>
      <c r="J62" s="34"/>
      <c r="K62" s="19"/>
      <c r="L62" s="18"/>
      <c r="M62" s="18"/>
      <c r="N62" s="18"/>
      <c r="O62" s="18"/>
      <c r="P62" s="18"/>
      <c r="Q62" s="18"/>
      <c r="R62" s="18"/>
      <c r="S62" s="18"/>
      <c r="T62" s="18"/>
      <c r="U62" s="18"/>
      <c r="V62" s="18"/>
      <c r="W62" s="18"/>
      <c r="X62" s="35"/>
    </row>
    <row r="63" spans="2:27" ht="13.5" customHeight="1">
      <c r="B63" s="139" t="s">
        <v>73</v>
      </c>
      <c r="C63" s="140"/>
      <c r="D63" s="140"/>
      <c r="E63" s="140"/>
      <c r="F63" s="140"/>
      <c r="G63" s="140"/>
      <c r="H63" s="140"/>
      <c r="I63" s="140"/>
      <c r="J63" s="140"/>
      <c r="K63" s="140"/>
      <c r="L63" s="140"/>
      <c r="M63" s="140"/>
      <c r="N63" s="140"/>
      <c r="O63" s="140"/>
      <c r="P63" s="140"/>
      <c r="Q63" s="140"/>
      <c r="R63" s="140"/>
      <c r="S63" s="140"/>
      <c r="T63" s="140"/>
      <c r="U63" s="140"/>
      <c r="V63" s="140"/>
      <c r="W63" s="140"/>
      <c r="X63" s="141"/>
    </row>
    <row r="64" spans="2:27" ht="63.75" customHeight="1">
      <c r="B64" s="252"/>
      <c r="C64" s="253"/>
      <c r="D64" s="253"/>
      <c r="E64" s="253"/>
      <c r="F64" s="253"/>
      <c r="G64" s="253"/>
      <c r="H64" s="253"/>
      <c r="I64" s="253"/>
      <c r="J64" s="253"/>
      <c r="K64" s="253"/>
      <c r="L64" s="253"/>
      <c r="M64" s="253"/>
      <c r="N64" s="253"/>
      <c r="O64" s="253"/>
      <c r="P64" s="253"/>
      <c r="Q64" s="253"/>
      <c r="R64" s="253"/>
      <c r="S64" s="253"/>
      <c r="T64" s="253"/>
      <c r="U64" s="253"/>
      <c r="V64" s="253"/>
      <c r="W64" s="253"/>
      <c r="X64" s="254"/>
    </row>
    <row r="65" spans="2:24" ht="13.5" customHeight="1">
      <c r="B65" s="21"/>
      <c r="C65" s="12"/>
      <c r="D65" s="12"/>
      <c r="E65" s="12"/>
      <c r="F65" s="12"/>
      <c r="G65" s="131"/>
      <c r="H65" s="131"/>
      <c r="I65" s="131"/>
      <c r="J65" s="131"/>
      <c r="K65" s="131"/>
      <c r="L65" s="131"/>
      <c r="M65" s="12"/>
      <c r="N65" s="12"/>
      <c r="O65" s="12"/>
      <c r="P65" s="12"/>
      <c r="Q65" s="12"/>
      <c r="R65" s="12"/>
      <c r="S65" s="12"/>
      <c r="T65" s="12"/>
      <c r="U65" s="12"/>
      <c r="V65" s="12"/>
      <c r="W65" s="12"/>
      <c r="X65" s="22"/>
    </row>
    <row r="66" spans="2:24" ht="13.5" customHeight="1">
      <c r="B66" s="132" t="s">
        <v>44</v>
      </c>
      <c r="C66" s="133"/>
      <c r="D66" s="133"/>
      <c r="E66" s="133"/>
      <c r="F66" s="133"/>
      <c r="G66" s="133"/>
      <c r="H66" s="133"/>
      <c r="I66" s="14"/>
      <c r="J66" s="28" t="s">
        <v>45</v>
      </c>
      <c r="K66" s="14"/>
      <c r="L66" s="134"/>
      <c r="M66" s="135"/>
      <c r="N66" s="14"/>
      <c r="O66" s="16" t="s">
        <v>46</v>
      </c>
      <c r="P66" s="14"/>
      <c r="Q66" s="136" t="s">
        <v>76</v>
      </c>
      <c r="R66" s="137"/>
      <c r="S66" s="14"/>
      <c r="T66" s="14"/>
      <c r="U66" s="14"/>
      <c r="V66" s="14"/>
      <c r="W66" s="14"/>
      <c r="X66" s="29"/>
    </row>
    <row r="67" spans="2:24" ht="13.5" customHeight="1">
      <c r="B67" s="30"/>
      <c r="C67" s="14"/>
      <c r="D67" s="14"/>
      <c r="E67" s="14"/>
      <c r="F67" s="14"/>
      <c r="G67" s="14"/>
      <c r="H67" s="14"/>
      <c r="I67" s="126"/>
      <c r="J67" s="126"/>
      <c r="K67" s="126"/>
      <c r="L67" s="126"/>
      <c r="M67" s="126"/>
      <c r="N67" s="126"/>
      <c r="O67" s="126"/>
      <c r="P67" s="126"/>
      <c r="Q67" s="126"/>
      <c r="R67" s="126"/>
      <c r="S67" s="126"/>
      <c r="T67" s="126"/>
      <c r="U67" s="126"/>
      <c r="V67" s="126"/>
      <c r="W67" s="126"/>
      <c r="X67" s="127"/>
    </row>
    <row r="68" spans="2:24" ht="13.5" customHeight="1">
      <c r="B68" s="275"/>
      <c r="C68" s="276"/>
      <c r="D68" s="276"/>
      <c r="E68" s="276"/>
      <c r="F68" s="276"/>
      <c r="G68" s="276"/>
      <c r="H68" s="276"/>
      <c r="I68" s="276"/>
      <c r="J68" s="276"/>
      <c r="K68" s="276"/>
      <c r="L68" s="276"/>
      <c r="M68" s="276"/>
      <c r="N68" s="276"/>
      <c r="O68" s="276"/>
      <c r="P68" s="276"/>
      <c r="Q68" s="276"/>
      <c r="R68" s="276"/>
      <c r="S68" s="276"/>
      <c r="T68" s="276"/>
      <c r="U68" s="276"/>
      <c r="V68" s="276"/>
      <c r="W68" s="276"/>
      <c r="X68" s="277"/>
    </row>
    <row r="69" spans="2:24" ht="52.5" customHeight="1">
      <c r="B69" s="278"/>
      <c r="C69" s="279"/>
      <c r="D69" s="279"/>
      <c r="E69" s="279"/>
      <c r="F69" s="279"/>
      <c r="G69" s="279"/>
      <c r="H69" s="279"/>
      <c r="I69" s="279"/>
      <c r="J69" s="279"/>
      <c r="K69" s="279"/>
      <c r="L69" s="279"/>
      <c r="M69" s="279"/>
      <c r="N69" s="279"/>
      <c r="O69" s="279"/>
      <c r="P69" s="279"/>
      <c r="Q69" s="279"/>
      <c r="R69" s="279"/>
      <c r="S69" s="279"/>
      <c r="T69" s="279"/>
      <c r="U69" s="279"/>
      <c r="V69" s="279"/>
      <c r="W69" s="279"/>
      <c r="X69" s="280"/>
    </row>
  </sheetData>
  <sheetProtection selectLockedCells="1" selectUnlockedCells="1"/>
  <mergeCells count="163">
    <mergeCell ref="B68:X69"/>
    <mergeCell ref="B66:H66"/>
    <mergeCell ref="L66:M66"/>
    <mergeCell ref="Q66:R66"/>
    <mergeCell ref="I67:X67"/>
    <mergeCell ref="G13:I14"/>
    <mergeCell ref="J13:J14"/>
    <mergeCell ref="G15:I15"/>
    <mergeCell ref="I60:X60"/>
    <mergeCell ref="B63:X63"/>
    <mergeCell ref="B64:X64"/>
    <mergeCell ref="G65:H65"/>
    <mergeCell ref="I65:J65"/>
    <mergeCell ref="K65:L65"/>
    <mergeCell ref="G58:H58"/>
    <mergeCell ref="I58:J58"/>
    <mergeCell ref="K58:L58"/>
    <mergeCell ref="B59:H59"/>
    <mergeCell ref="L59:M59"/>
    <mergeCell ref="Q59:R59"/>
    <mergeCell ref="B52:H52"/>
    <mergeCell ref="L52:M52"/>
    <mergeCell ref="Q52:R52"/>
    <mergeCell ref="I53:X53"/>
    <mergeCell ref="B54:X54"/>
    <mergeCell ref="B56:X56"/>
    <mergeCell ref="I46:X46"/>
    <mergeCell ref="B47:X47"/>
    <mergeCell ref="B49:X49"/>
    <mergeCell ref="G51:H51"/>
    <mergeCell ref="I51:J51"/>
    <mergeCell ref="K51:L51"/>
    <mergeCell ref="B50:X50"/>
    <mergeCell ref="G44:H44"/>
    <mergeCell ref="I44:J44"/>
    <mergeCell ref="K44:L44"/>
    <mergeCell ref="B45:H45"/>
    <mergeCell ref="L45:M45"/>
    <mergeCell ref="Q45:R45"/>
    <mergeCell ref="H40:I40"/>
    <mergeCell ref="J40:K40"/>
    <mergeCell ref="N40:O40"/>
    <mergeCell ref="P40:R40"/>
    <mergeCell ref="B42:X42"/>
    <mergeCell ref="B43:X43"/>
    <mergeCell ref="H38:I38"/>
    <mergeCell ref="J38:K38"/>
    <mergeCell ref="N38:O38"/>
    <mergeCell ref="P38:R38"/>
    <mergeCell ref="H39:I39"/>
    <mergeCell ref="J39:K39"/>
    <mergeCell ref="N39:O39"/>
    <mergeCell ref="P39:R39"/>
    <mergeCell ref="H36:I36"/>
    <mergeCell ref="J36:K36"/>
    <mergeCell ref="N36:O36"/>
    <mergeCell ref="P36:R36"/>
    <mergeCell ref="H37:I37"/>
    <mergeCell ref="J37:K37"/>
    <mergeCell ref="N37:O37"/>
    <mergeCell ref="P37:R37"/>
    <mergeCell ref="H35:I35"/>
    <mergeCell ref="J35:K35"/>
    <mergeCell ref="N35:O35"/>
    <mergeCell ref="P35:R35"/>
    <mergeCell ref="H32:I32"/>
    <mergeCell ref="J32:K32"/>
    <mergeCell ref="N32:O32"/>
    <mergeCell ref="P32:R32"/>
    <mergeCell ref="H33:I33"/>
    <mergeCell ref="J33:K33"/>
    <mergeCell ref="N33:O33"/>
    <mergeCell ref="P33:R33"/>
    <mergeCell ref="H31:I31"/>
    <mergeCell ref="J31:K31"/>
    <mergeCell ref="N31:O31"/>
    <mergeCell ref="P31:R31"/>
    <mergeCell ref="V26:W26"/>
    <mergeCell ref="B27:X27"/>
    <mergeCell ref="H28:I29"/>
    <mergeCell ref="J28:M28"/>
    <mergeCell ref="N28:O29"/>
    <mergeCell ref="P28:R29"/>
    <mergeCell ref="S28:X28"/>
    <mergeCell ref="J29:K29"/>
    <mergeCell ref="S29:X40"/>
    <mergeCell ref="H30:I30"/>
    <mergeCell ref="B26:C26"/>
    <mergeCell ref="G26:I26"/>
    <mergeCell ref="K26:M26"/>
    <mergeCell ref="O26:P26"/>
    <mergeCell ref="Q26:S26"/>
    <mergeCell ref="T26:U26"/>
    <mergeCell ref="H34:I34"/>
    <mergeCell ref="J34:K34"/>
    <mergeCell ref="N34:O34"/>
    <mergeCell ref="P34:R34"/>
    <mergeCell ref="B25:C25"/>
    <mergeCell ref="G25:I25"/>
    <mergeCell ref="K25:M25"/>
    <mergeCell ref="O25:P25"/>
    <mergeCell ref="Q25:S25"/>
    <mergeCell ref="T25:U25"/>
    <mergeCell ref="V25:W25"/>
    <mergeCell ref="J30:K30"/>
    <mergeCell ref="N30:O30"/>
    <mergeCell ref="P30:R30"/>
    <mergeCell ref="B21:X21"/>
    <mergeCell ref="B22:X22"/>
    <mergeCell ref="B23:X23"/>
    <mergeCell ref="B24:C24"/>
    <mergeCell ref="G24:I24"/>
    <mergeCell ref="K24:M24"/>
    <mergeCell ref="O24:P24"/>
    <mergeCell ref="Q24:S24"/>
    <mergeCell ref="T24:U24"/>
    <mergeCell ref="V24:W24"/>
    <mergeCell ref="B19:M19"/>
    <mergeCell ref="N19:X19"/>
    <mergeCell ref="B16:X16"/>
    <mergeCell ref="C17:D17"/>
    <mergeCell ref="E17:F17"/>
    <mergeCell ref="G17:L17"/>
    <mergeCell ref="M17:R17"/>
    <mergeCell ref="S17:X17"/>
    <mergeCell ref="B20:M20"/>
    <mergeCell ref="N20:X20"/>
    <mergeCell ref="B12:X12"/>
    <mergeCell ref="B13:F14"/>
    <mergeCell ref="K13:N14"/>
    <mergeCell ref="O13:X13"/>
    <mergeCell ref="O14:R14"/>
    <mergeCell ref="S14:U14"/>
    <mergeCell ref="V14:X14"/>
    <mergeCell ref="C18:D18"/>
    <mergeCell ref="E18:F18"/>
    <mergeCell ref="G18:L18"/>
    <mergeCell ref="M18:R18"/>
    <mergeCell ref="S18:X18"/>
    <mergeCell ref="B57:X57"/>
    <mergeCell ref="B61:X61"/>
    <mergeCell ref="W5:X5"/>
    <mergeCell ref="B6:B8"/>
    <mergeCell ref="C6:R8"/>
    <mergeCell ref="S6:X8"/>
    <mergeCell ref="B9:X9"/>
    <mergeCell ref="B10:X10"/>
    <mergeCell ref="B1:B4"/>
    <mergeCell ref="C1:R1"/>
    <mergeCell ref="S1:X4"/>
    <mergeCell ref="C2:R4"/>
    <mergeCell ref="C5:D5"/>
    <mergeCell ref="E5:G5"/>
    <mergeCell ref="H5:J5"/>
    <mergeCell ref="K5:N5"/>
    <mergeCell ref="O5:R5"/>
    <mergeCell ref="S5:V5"/>
    <mergeCell ref="B15:F15"/>
    <mergeCell ref="K15:N15"/>
    <mergeCell ref="O15:R15"/>
    <mergeCell ref="S15:U15"/>
    <mergeCell ref="V15:X15"/>
    <mergeCell ref="B11:X11"/>
  </mergeCells>
  <printOptions horizontalCentered="1"/>
  <pageMargins left="0.78740157480314965" right="0.78740157480314965" top="1.4960629921259843" bottom="0.78740157480314965" header="0.31496062992125984" footer="0.31496062992125984"/>
  <pageSetup paperSize="256" scale="56" firstPageNumber="0" pageOrder="overThenDown" orientation="portrait" r:id="rId1"/>
  <headerFooter alignWithMargins="0">
    <oddHeader>&amp;L&amp;G&amp;R&amp;"Arial,Negrita"&amp;12FICHA TÉCNICA Y CONSOLIDADO DE INDICADORES DE GESTIÓN
&amp;"Arial,Normal"&amp;9FO-SGI-15
04-02-2022
V.05</oddHeader>
    <oddFooter>&amp;CCarrera 20 N° 08-02, Cod. Postal 850001,Tel. 6336339 Ext.1601, Yopal, Casanarewww.casanare.gov.co -  planeacion@casanare.gov.co</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5AF7F73D655794996409E1327CF4274" ma:contentTypeVersion="5" ma:contentTypeDescription="Crear nuevo documento." ma:contentTypeScope="" ma:versionID="beb23b2c9b86dfc83569f27eba7bf8ea">
  <xsd:schema xmlns:xsd="http://www.w3.org/2001/XMLSchema" xmlns:xs="http://www.w3.org/2001/XMLSchema" xmlns:p="http://schemas.microsoft.com/office/2006/metadata/properties" xmlns:ns1="http://schemas.microsoft.com/sharepoint/v3" xmlns:ns2="a63a892c-fd16-4cde-903e-247ab9a02542" targetNamespace="http://schemas.microsoft.com/office/2006/metadata/properties" ma:root="true" ma:fieldsID="45af92dbe6b12a4802b26a358769c31e" ns1:_="" ns2:_="">
    <xsd:import namespace="http://schemas.microsoft.com/sharepoint/v3"/>
    <xsd:import namespace="a63a892c-fd16-4cde-903e-247ab9a02542"/>
    <xsd:element name="properties">
      <xsd:complexType>
        <xsd:sequence>
          <xsd:element name="documentManagement">
            <xsd:complexType>
              <xsd:all>
                <xsd:element ref="ns1:PublishingStartDate" minOccurs="0"/>
                <xsd:element ref="ns1:PublishingExpirationDate" minOccurs="0"/>
                <xsd:element ref="ns2:Clasificaci_x00f3_n" minOccurs="0"/>
                <xsd:element ref="ns2:A_x00f1_o" minOccurs="0"/>
                <xsd:element ref="ns2:Fecha" minOccurs="0"/>
                <xsd:element ref="ns2:Descrip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3a892c-fd16-4cde-903e-247ab9a02542" elementFormDefault="qualified">
    <xsd:import namespace="http://schemas.microsoft.com/office/2006/documentManagement/types"/>
    <xsd:import namespace="http://schemas.microsoft.com/office/infopath/2007/PartnerControls"/>
    <xsd:element name="Clasificaci_x00f3_n" ma:index="10" nillable="true" ma:displayName="Clasificación" ma:default="​Plan Operativo Anual de Inspección y Vigilancia" ma:format="Dropdown" ma:internalName="Clasificaci_x00f3_n">
      <xsd:simpleType>
        <xsd:restriction base="dms:Choice">
          <xsd:enumeration value="Convocatorias Empleos Vacantes"/>
          <xsd:enumeration value="Educación Inicial"/>
          <xsd:enumeration value="Estrategia Casanare Joven"/>
          <xsd:enumeration value="Experiencias"/>
          <xsd:enumeration value="​Plan Operativo Anual de Inspección y Vigilancia"/>
          <xsd:enumeration value="Otros"/>
        </xsd:restriction>
      </xsd:simpleType>
    </xsd:element>
    <xsd:element name="A_x00f1_o" ma:index="11" nillable="true" ma:displayName="Año" ma:default="2024" ma:format="Dropdown" ma:internalName="A_x00f1_o">
      <xsd:simpleType>
        <xsd:restriction base="dms:Choice">
          <xsd:enumeration value="2027"/>
          <xsd:enumeration value="2026"/>
          <xsd:enumeration value="2025"/>
          <xsd:enumeration value="2024"/>
          <xsd:enumeration value="2023"/>
          <xsd:enumeration value="2022"/>
          <xsd:enumeration value="2021"/>
          <xsd:enumeration value="2020"/>
          <xsd:enumeration value="2019"/>
          <xsd:enumeration value="2018"/>
          <xsd:enumeration value="2017"/>
          <xsd:enumeration value="2016"/>
        </xsd:restriction>
      </xsd:simpleType>
    </xsd:element>
    <xsd:element name="Fecha" ma:index="12" nillable="true" ma:displayName="Fecha" ma:default="[today]" ma:format="DateOnly" ma:internalName="Fecha">
      <xsd:simpleType>
        <xsd:restriction base="dms:DateTime"/>
      </xsd:simpleType>
    </xsd:element>
    <xsd:element name="Descripci_x00f3_n" ma:index="13" nillable="true" ma:displayName="Descripción" ma:internalName="Descripci_x00f3_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sificaci_x00f3_n xmlns="a63a892c-fd16-4cde-903e-247ab9a02542">Otros</Clasificaci_x00f3_n>
    <Descripci_x00f3_n xmlns="a63a892c-fd16-4cde-903e-247ab9a02542" xsi:nil="true"/>
    <Fecha xmlns="a63a892c-fd16-4cde-903e-247ab9a02542">2024-12-03T05:00:00+00:00</Fecha>
    <PublishingExpirationDate xmlns="http://schemas.microsoft.com/sharepoint/v3" xsi:nil="true"/>
    <A_x00f1_o xmlns="a63a892c-fd16-4cde-903e-247ab9a02542">2024</A_x00f1_o>
    <PublishingStartDate xmlns="http://schemas.microsoft.com/sharepoint/v3" xsi:nil="true"/>
  </documentManagement>
</p:properties>
</file>

<file path=customXml/itemProps1.xml><?xml version="1.0" encoding="utf-8"?>
<ds:datastoreItem xmlns:ds="http://schemas.openxmlformats.org/officeDocument/2006/customXml" ds:itemID="{84F1EAED-5FCC-4F7C-AD6A-CFF8F6E37C6A}"/>
</file>

<file path=customXml/itemProps2.xml><?xml version="1.0" encoding="utf-8"?>
<ds:datastoreItem xmlns:ds="http://schemas.openxmlformats.org/officeDocument/2006/customXml" ds:itemID="{E5F985D4-E9F3-4450-9473-4F590B0D3381}">
  <ds:schemaRefs>
    <ds:schemaRef ds:uri="http://schemas.microsoft.com/sharepoint/v3/contenttype/forms"/>
  </ds:schemaRefs>
</ds:datastoreItem>
</file>

<file path=customXml/itemProps3.xml><?xml version="1.0" encoding="utf-8"?>
<ds:datastoreItem xmlns:ds="http://schemas.openxmlformats.org/officeDocument/2006/customXml" ds:itemID="{92B83AEF-43D4-42F2-88A2-701BA0CFEF26}">
  <ds:schemaRefs>
    <ds:schemaRef ds:uri="http://schemas.microsoft.com/office/2006/documentManagement/types"/>
    <ds:schemaRef ds:uri="http://www.w3.org/XML/1998/namespace"/>
    <ds:schemaRef ds:uri="http://purl.org/dc/dcmitype/"/>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3258a467-bc10-4106-9bc0-e8a2551d7f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CONSOLIDADO</vt:lpstr>
      <vt:lpstr>Deserción Escolar </vt:lpstr>
      <vt:lpstr>Bienestar L.E.I</vt:lpstr>
      <vt:lpstr>Oportunidad PQRSD</vt:lpstr>
      <vt:lpstr>Cumplimiento POAIV</vt:lpstr>
      <vt:lpstr>PAM</vt:lpstr>
      <vt:lpstr>PMI</vt:lpstr>
      <vt:lpstr>PPT</vt:lpstr>
      <vt:lpstr>PEI</vt:lpstr>
      <vt:lpstr>Educación Media</vt:lpstr>
      <vt:lpstr>Auditorias Integrales</vt:lpstr>
      <vt:lpstr>'Auditorias Integrales'!Área_de_impresión</vt:lpstr>
      <vt:lpstr>'Bienestar L.E.I'!Área_de_impresión</vt:lpstr>
      <vt:lpstr>'Cumplimiento POAIV'!Área_de_impresión</vt:lpstr>
      <vt:lpstr>'Deserción Escolar '!Área_de_impresión</vt:lpstr>
      <vt:lpstr>'Educación Media'!Área_de_impresión</vt:lpstr>
      <vt:lpstr>'Oportunidad PQRSD'!Área_de_impresión</vt:lpstr>
      <vt:lpstr>PAM!Área_de_impresión</vt:lpstr>
      <vt:lpstr>PEI!Área_de_impresión</vt:lpstr>
      <vt:lpstr>PMI!Área_de_impresión</vt:lpstr>
      <vt:lpstr>PPT!Área_de_impresión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FO-SGI-15 Ficha Tecnica Indicadores</dc:title>
  <dc:creator>Carlos Galindo</dc:creator>
  <cp:lastModifiedBy>Nidia Giraldo Cruz</cp:lastModifiedBy>
  <cp:lastPrinted>2022-02-21T12:58:24Z</cp:lastPrinted>
  <dcterms:created xsi:type="dcterms:W3CDTF">2014-04-04T20:17:35Z</dcterms:created>
  <dcterms:modified xsi:type="dcterms:W3CDTF">2024-12-03T15:03:12Z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0x010100D5AF7F73D655794996409E1327CF4274</vt:lpwstr>
  </property>
</Properties>
</file>